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codeName="ThisWorkbook" defaultThemeVersion="166925"/>
  <mc:AlternateContent xmlns:mc="http://schemas.openxmlformats.org/markup-compatibility/2006">
    <mc:Choice Requires="x15">
      <x15ac:absPath xmlns:x15ac="http://schemas.microsoft.com/office/spreadsheetml/2010/11/ac" url="https://innergydev-my.sharepoint.com/personal/tim_sublette_innergy_com/Documents/Documents/ELT/IIBT/"/>
    </mc:Choice>
  </mc:AlternateContent>
  <xr:revisionPtr revIDLastSave="0" documentId="8_{2B9E0AFF-86D9-4A4B-8F1C-3CA3DA4C7583}" xr6:coauthVersionLast="47" xr6:coauthVersionMax="47" xr10:uidLastSave="{00000000-0000-0000-0000-000000000000}"/>
  <bookViews>
    <workbookView showSheetTabs="0" xWindow="-103" yWindow="-103" windowWidth="33120" windowHeight="18000" firstSheet="2" activeTab="2" xr2:uid="{9A3E245E-86ED-4BD9-A0F7-F544A6AAE74E}"/>
  </bookViews>
  <sheets>
    <sheet name="Output" sheetId="28" state="hidden" r:id="rId1"/>
    <sheet name="Input" sheetId="27" state="hidden" r:id="rId2"/>
    <sheet name="Home" sheetId="15" r:id="rId3"/>
    <sheet name="Company" sheetId="26" r:id="rId4"/>
    <sheet name="Sentiment" sheetId="25" r:id="rId5"/>
    <sheet name="Operations" sheetId="24" r:id="rId6"/>
    <sheet name="Income" sheetId="23" r:id="rId7"/>
    <sheet name="Workforce" sheetId="2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5" l="1"/>
  <c r="B163" i="28"/>
  <c r="B161" i="28"/>
  <c r="B22" i="27"/>
  <c r="B23" i="27" s="1"/>
  <c r="B24" i="27" s="1"/>
  <c r="B25" i="27" s="1"/>
  <c r="B26" i="27" s="1"/>
  <c r="N18" i="15"/>
  <c r="H50" i="22"/>
  <c r="H95" i="23"/>
  <c r="H73" i="24"/>
  <c r="H34" i="25"/>
  <c r="N4" i="15"/>
  <c r="N4" i="23" s="1"/>
  <c r="B7" i="28"/>
  <c r="B5" i="28"/>
  <c r="A140" i="28"/>
  <c r="B140" i="28"/>
  <c r="A141" i="28"/>
  <c r="B141" i="28"/>
  <c r="A142" i="28"/>
  <c r="B142" i="28"/>
  <c r="A143" i="28"/>
  <c r="A144" i="28"/>
  <c r="B144" i="28"/>
  <c r="A145" i="28"/>
  <c r="B145" i="28"/>
  <c r="A146" i="28"/>
  <c r="A147" i="28"/>
  <c r="B147" i="28"/>
  <c r="A148" i="28"/>
  <c r="B148" i="28"/>
  <c r="A149" i="28"/>
  <c r="B149" i="28"/>
  <c r="A150" i="28"/>
  <c r="A151" i="28"/>
  <c r="B151" i="28"/>
  <c r="A152" i="28"/>
  <c r="A153" i="28"/>
  <c r="A154" i="28"/>
  <c r="B154" i="28"/>
  <c r="A155" i="28"/>
  <c r="B155" i="28"/>
  <c r="A156" i="28"/>
  <c r="B156" i="28"/>
  <c r="A157" i="28"/>
  <c r="A158" i="28"/>
  <c r="A159"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14" i="28"/>
  <c r="B112" i="28"/>
  <c r="B110" i="28"/>
  <c r="B108" i="28"/>
  <c r="B106" i="28"/>
  <c r="B104" i="28"/>
  <c r="B103" i="28"/>
  <c r="B101" i="28"/>
  <c r="B99" i="28"/>
  <c r="B97" i="28"/>
  <c r="B95" i="28"/>
  <c r="B93" i="28"/>
  <c r="B91" i="28"/>
  <c r="B89" i="28"/>
  <c r="B87" i="28"/>
  <c r="B85" i="28"/>
  <c r="B83" i="28"/>
  <c r="B81" i="28"/>
  <c r="B79" i="28"/>
  <c r="B77" i="28"/>
  <c r="B75" i="28"/>
  <c r="B73" i="28"/>
  <c r="B72" i="28"/>
  <c r="B40" i="28"/>
  <c r="B41" i="28"/>
  <c r="B42" i="28"/>
  <c r="B43" i="28"/>
  <c r="B44" i="28"/>
  <c r="B45" i="28"/>
  <c r="E21" i="24"/>
  <c r="B70" i="28"/>
  <c r="Y2" i="22"/>
  <c r="H46" i="23"/>
  <c r="B157" i="28" s="1"/>
  <c r="H35" i="23"/>
  <c r="B150" i="28" s="1"/>
  <c r="H30" i="23"/>
  <c r="B146" i="28" s="1"/>
  <c r="H24" i="23"/>
  <c r="B143" i="28" s="1"/>
  <c r="Y2" i="23"/>
  <c r="D15" i="24"/>
  <c r="D17" i="24" s="1"/>
  <c r="D19" i="24" s="1"/>
  <c r="D21" i="24" s="1"/>
  <c r="D23" i="24" s="1"/>
  <c r="D25" i="24" s="1"/>
  <c r="D34" i="24" s="1"/>
  <c r="D36" i="24" s="1"/>
  <c r="D38" i="24" s="1"/>
  <c r="D59" i="24" s="1"/>
  <c r="D61" i="24" s="1"/>
  <c r="Y2" i="24"/>
  <c r="Y2" i="25"/>
  <c r="H47" i="26"/>
  <c r="F32" i="26"/>
  <c r="F31" i="26"/>
  <c r="Y2" i="26"/>
  <c r="Y2" i="15"/>
  <c r="B39" i="28"/>
  <c r="B37" i="28"/>
  <c r="B35" i="28"/>
  <c r="B33" i="28"/>
  <c r="B31" i="28"/>
  <c r="B29" i="28"/>
  <c r="B27" i="28"/>
  <c r="B25" i="28"/>
  <c r="B21" i="28"/>
  <c r="B20" i="28"/>
  <c r="B18" i="28"/>
  <c r="B15" i="28"/>
  <c r="B14" i="28"/>
  <c r="B13" i="28"/>
  <c r="B11" i="28"/>
  <c r="B10" i="28"/>
  <c r="B9" i="28"/>
  <c r="B6" i="28"/>
  <c r="B4" i="28"/>
  <c r="B3" i="28"/>
  <c r="B2" i="28"/>
  <c r="J13" i="27"/>
  <c r="J14" i="27" s="1"/>
  <c r="F13" i="27"/>
  <c r="F14" i="27" s="1"/>
  <c r="F15" i="27" s="1"/>
  <c r="F16" i="27" s="1"/>
  <c r="F17" i="27" s="1"/>
  <c r="F18" i="27" s="1"/>
  <c r="F19" i="27" s="1"/>
  <c r="F20" i="27" s="1"/>
  <c r="F21" i="27" s="1"/>
  <c r="F22" i="27" s="1"/>
  <c r="F23" i="27" s="1"/>
  <c r="F24" i="27" s="1"/>
  <c r="F25" i="27" s="1"/>
  <c r="F26" i="27" s="1"/>
  <c r="F27" i="27" s="1"/>
  <c r="F28" i="27" s="1"/>
  <c r="F29" i="27" s="1"/>
  <c r="F30" i="27" s="1"/>
  <c r="F31" i="27" s="1"/>
  <c r="B13" i="27"/>
  <c r="B14" i="27" s="1"/>
  <c r="B15" i="27" s="1"/>
  <c r="B16" i="27" s="1"/>
  <c r="B17" i="27" s="1"/>
  <c r="N4" i="25" l="1"/>
  <c r="N4" i="22"/>
  <c r="N4" i="26"/>
  <c r="N4" i="24"/>
  <c r="I28" i="23"/>
  <c r="I29" i="23"/>
  <c r="I30" i="23"/>
  <c r="I32" i="23"/>
  <c r="I36" i="23"/>
  <c r="I42" i="23"/>
  <c r="I24" i="23"/>
  <c r="I44" i="23"/>
  <c r="I21" i="23"/>
  <c r="I33" i="23"/>
  <c r="I45" i="23"/>
  <c r="I22" i="23"/>
  <c r="I34" i="23"/>
  <c r="I46" i="23"/>
  <c r="I23" i="23"/>
  <c r="I35" i="23"/>
  <c r="H37" i="23"/>
  <c r="I37" i="23" s="1"/>
  <c r="H47" i="23"/>
  <c r="I47" i="23" s="1"/>
  <c r="B152" i="28" l="1"/>
  <c r="B158" i="28"/>
  <c r="H39" i="23"/>
  <c r="B153" i="28" l="1"/>
  <c r="I39" i="23"/>
  <c r="H49" i="23"/>
  <c r="I49" i="23" s="1"/>
  <c r="B159" i="28" l="1"/>
</calcChain>
</file>

<file path=xl/sharedStrings.xml><?xml version="1.0" encoding="utf-8"?>
<sst xmlns="http://schemas.openxmlformats.org/spreadsheetml/2006/main" count="1012" uniqueCount="429">
  <si>
    <t>Question</t>
  </si>
  <si>
    <t>Response</t>
  </si>
  <si>
    <t>Year</t>
  </si>
  <si>
    <t>Company Name</t>
  </si>
  <si>
    <t>Address</t>
  </si>
  <si>
    <t>City</t>
  </si>
  <si>
    <t>State/Province</t>
  </si>
  <si>
    <t>Postal Code</t>
  </si>
  <si>
    <t>Country</t>
  </si>
  <si>
    <t>Contact</t>
  </si>
  <si>
    <t>Contact Email</t>
  </si>
  <si>
    <t>Contact Role</t>
  </si>
  <si>
    <t>Currency Code</t>
  </si>
  <si>
    <t>Currency Name</t>
  </si>
  <si>
    <t>Currency Other</t>
  </si>
  <si>
    <t>FTEs</t>
  </si>
  <si>
    <t>not used</t>
  </si>
  <si>
    <t>Years In Business</t>
  </si>
  <si>
    <t>Market Segment Code</t>
  </si>
  <si>
    <t>Market Segment Name</t>
  </si>
  <si>
    <t>Market Segment Other</t>
  </si>
  <si>
    <t>Overall Conditions Next 6 Code</t>
  </si>
  <si>
    <t>Overall Conditions Next 6</t>
  </si>
  <si>
    <t>Overall Conditions Last 6 Code</t>
  </si>
  <si>
    <t>Overall Conditions Last  6</t>
  </si>
  <si>
    <t>Sales Pipeline Next 6 Code</t>
  </si>
  <si>
    <t>Sales Pipeline Next 6</t>
  </si>
  <si>
    <t>Sales Pipeline Last 6 Code</t>
  </si>
  <si>
    <t>Sales Pipeline Last  6</t>
  </si>
  <si>
    <t>Cash Flow Next 6 Code</t>
  </si>
  <si>
    <t>Cash Flow Next 6</t>
  </si>
  <si>
    <t>Cash Flow Last 6 Code</t>
  </si>
  <si>
    <t>Cash Flow Last  6</t>
  </si>
  <si>
    <t>Quality Labor Next 6 Code</t>
  </si>
  <si>
    <t>Quality Labor Next 6</t>
  </si>
  <si>
    <t>Quality Labor Last 6 Code</t>
  </si>
  <si>
    <t>Quality Labor Last  6</t>
  </si>
  <si>
    <t>Bid Success</t>
  </si>
  <si>
    <t>Backlog</t>
  </si>
  <si>
    <t>AR</t>
  </si>
  <si>
    <t>AP</t>
  </si>
  <si>
    <t>Assets</t>
  </si>
  <si>
    <t>Long Term Debt</t>
  </si>
  <si>
    <t>AdvanceWare</t>
  </si>
  <si>
    <t>Allmoxy</t>
  </si>
  <si>
    <t>Artis</t>
  </si>
  <si>
    <t>AutoCAD</t>
  </si>
  <si>
    <t>Cabinet Vision</t>
  </si>
  <si>
    <t>Cienapps</t>
  </si>
  <si>
    <t>Crows Nest</t>
  </si>
  <si>
    <t>CutRite</t>
  </si>
  <si>
    <t>CynCly</t>
  </si>
  <si>
    <t>Empower</t>
  </si>
  <si>
    <t>Epicore</t>
  </si>
  <si>
    <t>Global Shop</t>
  </si>
  <si>
    <t>Jobman</t>
  </si>
  <si>
    <t>Microvellum</t>
  </si>
  <si>
    <t>Mozaik</t>
  </si>
  <si>
    <t>Production Coach</t>
  </si>
  <si>
    <t>Quick Books</t>
  </si>
  <si>
    <t>Sage</t>
  </si>
  <si>
    <t>Seradex</t>
  </si>
  <si>
    <t>Trackware</t>
  </si>
  <si>
    <t>Tradesoft</t>
  </si>
  <si>
    <t>WoodCadCam</t>
  </si>
  <si>
    <t>INNERGY</t>
  </si>
  <si>
    <t>Other</t>
  </si>
  <si>
    <t>Other Name</t>
  </si>
  <si>
    <t>Engineering Software Code</t>
  </si>
  <si>
    <t>Engineering Software</t>
  </si>
  <si>
    <t>Education Topics</t>
  </si>
  <si>
    <t>Business Operations - Cash Flow Code</t>
  </si>
  <si>
    <t>Business Operations - Cash Flow</t>
  </si>
  <si>
    <t>Business Operations - Economy Code</t>
  </si>
  <si>
    <t>Business Operations - Economy</t>
  </si>
  <si>
    <t>Business Operations - Sales and Revenue Code</t>
  </si>
  <si>
    <t>Business Operations - Sales and Revenue</t>
  </si>
  <si>
    <t>Business Operations - Profitability Code</t>
  </si>
  <si>
    <t>Business Operations - Profitability</t>
  </si>
  <si>
    <t>Business Operations - Project / Resource Scheduling  Code</t>
  </si>
  <si>
    <t xml:space="preserve">Business Operations - Project / Resource Scheduling </t>
  </si>
  <si>
    <t>Business Operations - Slippage Code</t>
  </si>
  <si>
    <t>Business Operations - Slippage</t>
  </si>
  <si>
    <t>Business Operations - AI Automation Code</t>
  </si>
  <si>
    <t>Business Operations - AI Automation</t>
  </si>
  <si>
    <t>Employee Value Proposition - Organization Code</t>
  </si>
  <si>
    <t>Employee Value Proposition - Organization</t>
  </si>
  <si>
    <t>Employee Value Proposition - Culture Code</t>
  </si>
  <si>
    <t>Employee Value Proposition - Culture</t>
  </si>
  <si>
    <t>Employee Value Proposition - People Code</t>
  </si>
  <si>
    <t>Employee Value Proposition - People</t>
  </si>
  <si>
    <t>Employee Value Proposition - Learning &amp; Development Code</t>
  </si>
  <si>
    <t>Employee Value Proposition - Learning &amp; Development</t>
  </si>
  <si>
    <t>Employee Value Proposition - Compensation Code</t>
  </si>
  <si>
    <t>Employee Value Proposition - Compensation</t>
  </si>
  <si>
    <t>Employee Value Proposition - Benefits Code</t>
  </si>
  <si>
    <t>Employee Value Proposition - Benefits</t>
  </si>
  <si>
    <t>Employee Value Proposition - Career Code</t>
  </si>
  <si>
    <t>Employee Value Proposition - Career</t>
  </si>
  <si>
    <t>Employee Value Proposition - Work Code</t>
  </si>
  <si>
    <t>Employee Value Proposition - Work</t>
  </si>
  <si>
    <t>Shop Drawing Outsourced</t>
  </si>
  <si>
    <t>Purchase 12m - ERP System - Code</t>
  </si>
  <si>
    <t>Purchase 12m - ERP System</t>
  </si>
  <si>
    <t>Purchase 12m - CNC / Saw - Code</t>
  </si>
  <si>
    <t>Purchase 12m - CNC / Saw</t>
  </si>
  <si>
    <t>Purchase 12m - Robotics - Code</t>
  </si>
  <si>
    <t>Purchase 12m - Robotics</t>
  </si>
  <si>
    <t>Purchase 12m - Material Management (Storage) - Code</t>
  </si>
  <si>
    <t>Purchase 12m - Material Management (Storage)</t>
  </si>
  <si>
    <t>Purchase 12m - Automated Finishing  - Code</t>
  </si>
  <si>
    <t xml:space="preserve">Purchase 12m - Automated Finishing </t>
  </si>
  <si>
    <t>Estimator - n</t>
  </si>
  <si>
    <t>Engineer / Drafter - n</t>
  </si>
  <si>
    <t>Project Manager - n</t>
  </si>
  <si>
    <t>Machine Operator - n</t>
  </si>
  <si>
    <t>Journeyman/Custom Assembler - n</t>
  </si>
  <si>
    <t>Casegood Assembler/Production Worker - n</t>
  </si>
  <si>
    <t>Material Handler - n</t>
  </si>
  <si>
    <t>Finisher - n</t>
  </si>
  <si>
    <t>Installer - n</t>
  </si>
  <si>
    <t>Plant Manager / Foreman - n</t>
  </si>
  <si>
    <t>Estimator - hourly rate</t>
  </si>
  <si>
    <t>Engineer / Drafter - hourly rate</t>
  </si>
  <si>
    <t>Project Manager - hourly rate</t>
  </si>
  <si>
    <t>Machine Operator - hourly rate</t>
  </si>
  <si>
    <t>Journeyman/Custom Assembler - hourly rate</t>
  </si>
  <si>
    <t>Casegood Assembler/Production Worker - hourly rate</t>
  </si>
  <si>
    <t>Material Handler - hourly rate</t>
  </si>
  <si>
    <t>Finisher - hourly rate</t>
  </si>
  <si>
    <t>Installer - hourly rate</t>
  </si>
  <si>
    <t>Plant Manager / Foreman - hourly rate</t>
  </si>
  <si>
    <t>Recruit and Retain Challenge</t>
  </si>
  <si>
    <t>Employee Wants</t>
  </si>
  <si>
    <t>Turnover</t>
  </si>
  <si>
    <t>Consider Asking</t>
  </si>
  <si>
    <t>Minutes To Complete</t>
  </si>
  <si>
    <t>INNERGY ERP Customer</t>
  </si>
  <si>
    <t>INNERGY ERP Customer Years</t>
  </si>
  <si>
    <t>Microvellum Customer</t>
  </si>
  <si>
    <t>Microvellum Customer Years</t>
  </si>
  <si>
    <t>Version</t>
  </si>
  <si>
    <t>Version 2026.4.21</t>
  </si>
  <si>
    <t>CY</t>
  </si>
  <si>
    <t>PY</t>
  </si>
  <si>
    <t>Due</t>
  </si>
  <si>
    <t>*** Your submission must be received by June 1, 2026 ***</t>
  </si>
  <si>
    <t>Results</t>
  </si>
  <si>
    <t>Results will be emailed to you by July 15, 2026.</t>
  </si>
  <si>
    <t>Survey Currency</t>
  </si>
  <si>
    <t>Primary Source Of Revenue</t>
  </si>
  <si>
    <t>INNERGY Customer</t>
  </si>
  <si>
    <t>Overall Conditions</t>
  </si>
  <si>
    <t>Next 6</t>
  </si>
  <si>
    <t>Cash Flow</t>
  </si>
  <si>
    <t>* Select *</t>
  </si>
  <si>
    <t>Australian Dollar (AUD)</t>
  </si>
  <si>
    <t>Architectural Doors</t>
  </si>
  <si>
    <t>Yes</t>
  </si>
  <si>
    <t>Improve</t>
  </si>
  <si>
    <t>Not Satisfied</t>
  </si>
  <si>
    <t>Canadian Dollar (CAD)</t>
  </si>
  <si>
    <t>Closets</t>
  </si>
  <si>
    <t>No</t>
  </si>
  <si>
    <t>Stay The Same</t>
  </si>
  <si>
    <t>Somewhat Satisfied</t>
  </si>
  <si>
    <t>New Zealand Dollar (NZD)</t>
  </si>
  <si>
    <t>Commercial Architectural Millwork</t>
  </si>
  <si>
    <t>Decline</t>
  </si>
  <si>
    <t>Satisfied</t>
  </si>
  <si>
    <t>United States Dollar (USD)</t>
  </si>
  <si>
    <t>Custom Windows &amp; Restoration</t>
  </si>
  <si>
    <t>Very Satisifed</t>
  </si>
  <si>
    <t>High-End Residential</t>
  </si>
  <si>
    <t>Last 6</t>
  </si>
  <si>
    <t>Installation Firm</t>
  </si>
  <si>
    <t>Improvement Topics (all)</t>
  </si>
  <si>
    <t>Mass Production Residential</t>
  </si>
  <si>
    <t>We are not currently an INNERGY ERP Customer</t>
  </si>
  <si>
    <t>Improved</t>
  </si>
  <si>
    <t>Country Location</t>
  </si>
  <si>
    <t>Mixed Commercial / Residential</t>
  </si>
  <si>
    <t>Less Than 1 Year</t>
  </si>
  <si>
    <t>Stayed The Same</t>
  </si>
  <si>
    <t>Not Important</t>
  </si>
  <si>
    <t>Monumental Stairs</t>
  </si>
  <si>
    <t>1 - 2 Years</t>
  </si>
  <si>
    <t>Declined</t>
  </si>
  <si>
    <t>Somewhat Important</t>
  </si>
  <si>
    <t>Australia</t>
  </si>
  <si>
    <t>Moulding &amp; Trim</t>
  </si>
  <si>
    <t>3 - 4 Years</t>
  </si>
  <si>
    <t>Important</t>
  </si>
  <si>
    <t>Canada</t>
  </si>
  <si>
    <t>Office Furniture</t>
  </si>
  <si>
    <t>5 Or More Years</t>
  </si>
  <si>
    <t>Sales Pipeline</t>
  </si>
  <si>
    <t>Quality Labor</t>
  </si>
  <si>
    <t>Very Important</t>
  </si>
  <si>
    <t>New Zealand</t>
  </si>
  <si>
    <t>Solid Surface</t>
  </si>
  <si>
    <t>United States</t>
  </si>
  <si>
    <t>Specialty Productss</t>
  </si>
  <si>
    <t>Purchase Next 12 Months</t>
  </si>
  <si>
    <t>Stone Fabrication</t>
  </si>
  <si>
    <t>Store Fixtures</t>
  </si>
  <si>
    <t>We are not currently a Microvellum Customer</t>
  </si>
  <si>
    <t>Not Likely</t>
  </si>
  <si>
    <t>Tradeshow Booths &amp; Signs</t>
  </si>
  <si>
    <t>Somewhat Likely</t>
  </si>
  <si>
    <t>Upholstered Furniture</t>
  </si>
  <si>
    <t>Likely</t>
  </si>
  <si>
    <t>Components, Drawers, Parts</t>
  </si>
  <si>
    <t>Very Likely</t>
  </si>
  <si>
    <t xml:space="preserve"> </t>
  </si>
  <si>
    <r>
      <t xml:space="preserve">You must use a Microsoft Windows machine to complete this survey. </t>
    </r>
    <r>
      <rPr>
        <b/>
        <sz val="11"/>
        <color theme="1"/>
        <rFont val="Avenir Next LT Pro"/>
        <family val="2"/>
      </rPr>
      <t xml:space="preserve"> Do NOT use an Apple MAC.</t>
    </r>
  </si>
  <si>
    <t>Your information is completely private and confidential.  Only aggregated results will be available to participants.</t>
  </si>
  <si>
    <t>We use Inverra, a third-party administrator to collect company data in order to peserve annonymity.  INNERGY will never have access to your personal data.</t>
  </si>
  <si>
    <t>Have a question?  Please email IIBT@inverra.com with your detailed information and we will respond shortly</t>
  </si>
  <si>
    <t>Please tell us about your company (9 questions).</t>
  </si>
  <si>
    <t>Where is your primary business location?</t>
  </si>
  <si>
    <t>Enter company name here</t>
  </si>
  <si>
    <t>Enter address here</t>
  </si>
  <si>
    <t>Enter city here</t>
  </si>
  <si>
    <t>State / Province</t>
  </si>
  <si>
    <t>Enter state / province here</t>
  </si>
  <si>
    <t>Enter postal code here</t>
  </si>
  <si>
    <t>If 'other' enter country here</t>
  </si>
  <si>
    <t>Who should we contact if we have questions regarding your survey responses?</t>
  </si>
  <si>
    <t>Contact Name</t>
  </si>
  <si>
    <t>Enter contact name here</t>
  </si>
  <si>
    <t>Enter contact email here</t>
  </si>
  <si>
    <t>Contact Role (what is your primary role in your company)</t>
  </si>
  <si>
    <t>Enter contact role here</t>
  </si>
  <si>
    <t>When you entered dollar amounts in this survey, what currency did you use?</t>
  </si>
  <si>
    <t>If 'other' enter currency here</t>
  </si>
  <si>
    <t>How many full-time equivalent employees do you currently have?</t>
  </si>
  <si>
    <t>Enter number of FTE employees here</t>
  </si>
  <si>
    <t>What is your annual revenue (January 1 to December 31)?</t>
  </si>
  <si>
    <t>How many years has your company been in business?</t>
  </si>
  <si>
    <t>Enter years in business here</t>
  </si>
  <si>
    <r>
      <rPr>
        <sz val="10.5"/>
        <rFont val="Avenir Next LT Pro"/>
        <family val="2"/>
      </rPr>
      <t xml:space="preserve">What is your </t>
    </r>
    <r>
      <rPr>
        <i/>
        <sz val="10.5"/>
        <rFont val="Avenir Next LT Pro"/>
        <family val="2"/>
      </rPr>
      <t>primary</t>
    </r>
    <r>
      <rPr>
        <sz val="10.5"/>
        <rFont val="Avenir Next LT Pro"/>
        <family val="2"/>
      </rPr>
      <t xml:space="preserve"> source of revenue?</t>
    </r>
  </si>
  <si>
    <t>If 'other enter primary source here</t>
  </si>
  <si>
    <t>Are you currently an ERP customer of INNERGY?</t>
  </si>
  <si>
    <t>Are you currently a Microvellum customer?</t>
  </si>
  <si>
    <t>ok , but duplicative with the software section</t>
  </si>
  <si>
    <t>Can you please add a question that states: “How long have you been an INNERGY User?” with answers of “less than 1 year, 1-2 years, more than  2 years</t>
  </si>
  <si>
    <t>What is your CEO's view of the economy and business conditions (4 questions)?</t>
  </si>
  <si>
    <t>Economic Conditions</t>
  </si>
  <si>
    <t>We believe economic conditions will _____ over the next 6 months</t>
  </si>
  <si>
    <t>Overall economic conditions have _____ over the past 6 months</t>
  </si>
  <si>
    <t>We believe our sales pipeline will _____ over the next 6 months</t>
  </si>
  <si>
    <t>Our sales pipeline _____ over the past 6 months</t>
  </si>
  <si>
    <t>We believe our cash flow will _____ over the next 6 months</t>
  </si>
  <si>
    <t>Our cash flow has _____ over the past 6 months</t>
  </si>
  <si>
    <t>We believe availability of quality labor will _____ over the next 6 months</t>
  </si>
  <si>
    <t>Availability of quality labor has _____ over the past 6 months</t>
  </si>
  <si>
    <t>Please tell us about your current operations (12 questions).</t>
  </si>
  <si>
    <t>Definitions (Tip:  click the first word and press F2 button to see full text)</t>
  </si>
  <si>
    <t>What is your bid success rate?</t>
  </si>
  <si>
    <t>%</t>
  </si>
  <si>
    <t>Over the past 12 months, estimated $ value of proposals which were successful / $ value of proposals submitted.</t>
  </si>
  <si>
    <t>What is your current backlog?</t>
  </si>
  <si>
    <t>$</t>
  </si>
  <si>
    <t xml:space="preserve">Backlog = $ of contracted work that has yet to be invoiced.  For the purposes of this survey, backlog is the value of sales orders that have been 'won' but have not been invoiced including those projects that are in-progess but you have not recognized revenue.  We will convert this to months of backlog automatically as part of the aggregated results. </t>
  </si>
  <si>
    <t>What is the amount you currently have in AR?</t>
  </si>
  <si>
    <t>$ of invoices that you have not yet collected at the time you completed this survey.</t>
  </si>
  <si>
    <t>What is the amount you currently have in AP?</t>
  </si>
  <si>
    <t>$ of bills you owe that you have not yet paid at the time you completed this survey.</t>
  </si>
  <si>
    <t>Value of your current assets (cash, securities, accounts receivable, inventories and the like) and the value of your long-term assets (land, buildings, plant equipment, office equipment, vehicles and the like).</t>
  </si>
  <si>
    <t>How much do you currently owe in long-term debt?</t>
  </si>
  <si>
    <t>$ of long-term debt / loans / capital leases / obligations that you have entered in to that repayment extends more than one year out at the time you completed this survey.  Long-term liabilities differ from current liabilities, which are what a company expects to pay back within one year.  DO NOT include these types of current liabilities in this long-term debt number.</t>
  </si>
  <si>
    <t>What software do you currently use?  Select all that apply.</t>
  </si>
  <si>
    <t>If 'other' enter software here</t>
  </si>
  <si>
    <t>How satisfied are you with your current engineering software (features, training and support)?</t>
  </si>
  <si>
    <t>What education topics would be most helpful to your company?</t>
  </si>
  <si>
    <t>Enter education topics here</t>
  </si>
  <si>
    <t>How important are each of these for your company to significantly improve in the next 12 months?</t>
  </si>
  <si>
    <t>Business Operations</t>
  </si>
  <si>
    <t>Economy</t>
  </si>
  <si>
    <t>Sales and Revenue</t>
  </si>
  <si>
    <t>Profitability</t>
  </si>
  <si>
    <t xml:space="preserve">Project / Resource Scheduling </t>
  </si>
  <si>
    <t>Slippage</t>
  </si>
  <si>
    <t>Slippage = failure to meet a standard or deadline</t>
  </si>
  <si>
    <t>AI Automation</t>
  </si>
  <si>
    <t>Employee Value Proposition</t>
  </si>
  <si>
    <t>Organization</t>
  </si>
  <si>
    <t>Teamwork, remote work, technology, employee experience</t>
  </si>
  <si>
    <t>Culture</t>
  </si>
  <si>
    <t>Values, mission/purpose, behavior/norms</t>
  </si>
  <si>
    <t>People</t>
  </si>
  <si>
    <t>Camaraderie, senior leadership, reputation/brand</t>
  </si>
  <si>
    <t>Learning &amp; Development</t>
  </si>
  <si>
    <t>Formal learning, informal learning, on-the-job experience</t>
  </si>
  <si>
    <t>Compensation</t>
  </si>
  <si>
    <t>Salary, bonus, evaluation</t>
  </si>
  <si>
    <t>Benefits</t>
  </si>
  <si>
    <t>Holidays, insurance, retirement, family, time-off</t>
  </si>
  <si>
    <t>Career</t>
  </si>
  <si>
    <t>Promotion, career path, opportunities, challenges</t>
  </si>
  <si>
    <t>Work</t>
  </si>
  <si>
    <t>Recognition, work-life balance, location, facilities</t>
  </si>
  <si>
    <t>What percentage of your shop drawings are outsourced (nearest 5%)?</t>
  </si>
  <si>
    <t>Nearest 5%</t>
  </si>
  <si>
    <t>In the next 12 months, do you intend to purchase any of the following?</t>
  </si>
  <si>
    <t>ERP System</t>
  </si>
  <si>
    <t>CNC / Saw</t>
  </si>
  <si>
    <t>Robotics</t>
  </si>
  <si>
    <t>Material Management (Storage)</t>
  </si>
  <si>
    <t xml:space="preserve">Automated Finishing </t>
  </si>
  <si>
    <t>Please tell us about your most recent income statement (12 input fields in gray).</t>
  </si>
  <si>
    <t>Enter your annual revenue and expense items in the gray cells (ignore all accounting provisions for interest income(expense), federal/state income taxes, deferral and amoritization).</t>
  </si>
  <si>
    <t>See the definitions to the right of each item (Tip:  click the first word and press F2 button to see full text).</t>
  </si>
  <si>
    <t>See the Position Chart at the bottom of this page to determine where to put labor costs for Lines 8, 9, 16 and 17.</t>
  </si>
  <si>
    <t>All labor costs should be fully loaded labor cost (base compensation, bonuses, state and federal payroll taxes and the cost of all employee benefits).</t>
  </si>
  <si>
    <t>Tip:  pro-rate your overall employee benefits costs if you do not break employee benefits costs out out by position (use the labor costs you entered on lines 8, 9, 16 and 17).</t>
  </si>
  <si>
    <t>Revenue</t>
  </si>
  <si>
    <t>Revenue for the last full fiscal year, generally January 1 - December 31.</t>
  </si>
  <si>
    <t>Plant-Processed Sales</t>
  </si>
  <si>
    <t>Revenue from products produced or which have value added on the plant floor.  Includes casework, millwork, stairs, doors, panels and countertops.  Includes custom product which incorporate specialty materials, solid surfaces, acrylics, metals or other materials applied to the items that either completely or partially manufactured, assembled or finished on your plant floor.</t>
  </si>
  <si>
    <t>Non-Plant Sales</t>
  </si>
  <si>
    <t>Revenue from products not produced internally nor have any value added to by your company.  Examples may include casework, metal, door and trim packages manufactured by another company and delivered fully assembled to your company without needing any additional processing in your plant.</t>
  </si>
  <si>
    <t>Installation Sales</t>
  </si>
  <si>
    <t>Revenue from the installation of products by your own employees or by supplemental contract installation labor.</t>
  </si>
  <si>
    <t>Total Revenue</t>
  </si>
  <si>
    <t>Calculated.  Plant-Process Sales + Non-Plant Sales + Installation Sales.</t>
  </si>
  <si>
    <t>Variable Cost</t>
  </si>
  <si>
    <t>Variable costs depend on how many projects are sold and can increase (decrease) to support the company's revenue and backlog.</t>
  </si>
  <si>
    <t>Direct Material</t>
  </si>
  <si>
    <t>Direct material costs include material used in your plant and materials not produced internally.</t>
  </si>
  <si>
    <t>Plant Material</t>
  </si>
  <si>
    <t>Material cost for products produced or which have value added on the plant floor.  Includes casework, millwork, stairs, doors, panels and countertops.  Includes custom product which incorporate specialty materials, solid surfaces, acrylics, metals or other materials applied to the items that either completely or partially manufactured, assembled or finished on your plant floor.</t>
  </si>
  <si>
    <t>Non-Plant Material</t>
  </si>
  <si>
    <t>Material cost for products not produced internally nor have any value added to by your company.  Examples may include casework, metal, door and trim packages manufactured by another company and delivered fully assembled to your company without needing any additional processing in your plant.</t>
  </si>
  <si>
    <t>Total Direct Material</t>
  </si>
  <si>
    <t>Calculated.  Plant Material + Non-Plant Material.</t>
  </si>
  <si>
    <t>Direct Labor</t>
  </si>
  <si>
    <t>Direct Factory Staff</t>
  </si>
  <si>
    <t>Direct labor on the factory floor (people who actually produce the product).  These do not include indirect factory staff (see line 17).  See the Position Chart at the bottom of the page to determine which roles are included here.  Compensation, payroll taxes and employee benefits for these roles employed directly by your company.</t>
  </si>
  <si>
    <t>In-House Installation</t>
  </si>
  <si>
    <t>Compensation, payroll taxes and employee benefits for installers employed directly by your company.</t>
  </si>
  <si>
    <t>Outsourced Installation</t>
  </si>
  <si>
    <t>Amount of invoices paid for external installation not employed directly by your company.</t>
  </si>
  <si>
    <t>Total Direct Labor</t>
  </si>
  <si>
    <t>Calculated.  Direct Factory Staff + In-House Installation + Outsourced Installation.</t>
  </si>
  <si>
    <t>Other Direct Cost</t>
  </si>
  <si>
    <t>Other costs directly related to manufacturing and installing products, including special bonding, insurance requirements, sales tax and project general condition costs (site lifts, site scaffolding, project licenses, fees, project travel, per diems, site housing, on-site storage, third party shipping and the like).  Do not include any indirect costs here (sales, admin, legal, etc.) or direct labor / material costs you entered above.</t>
  </si>
  <si>
    <t>Total Variable Cost</t>
  </si>
  <si>
    <t>Calculated.  Direct Material + Direct Labor + Other Direct Cost.</t>
  </si>
  <si>
    <t>Contribution Margin</t>
  </si>
  <si>
    <t>Calculated.  Total Revenue - Total Variable Cost.  Contribution margin is the amount of revenue that remains after variable costs related to production of a project / product are deducted.  Contribution Margin pays for a company's fixed costs and any remaining amount is operating profit.</t>
  </si>
  <si>
    <t>Fixed Cost</t>
  </si>
  <si>
    <t>Fixed costs are 'regular' costs the business must pay and are not generally affected by how much the business produces.</t>
  </si>
  <si>
    <t>Overhead</t>
  </si>
  <si>
    <t>Total rent, leases, utiliities, property taxes, machines, technology / software, licensing, accounting fees and all other overhead (supplies, repairs, maintenance, vehicles, shipping, delivery and the like).  Do NOT include depreciation or amortization expense.</t>
  </si>
  <si>
    <t>Fixed Labor</t>
  </si>
  <si>
    <t>Fixed labor costs include compensation, payroll taxes and employee benefits for staff which support the workers on the factory floor.  These include front office roles like estimating, sales and finance as well as indirect factory support role like project management, engineering and supervision.</t>
  </si>
  <si>
    <t>Indirect Factory Staff</t>
  </si>
  <si>
    <t>Indirect labor on the factory floor.  These are people who support the direct labor on the factory floor.  See the Position Chart at the bottom of the page to determine which roles are considered direct and indirect.  Compensation, payroll taxes and employee benefits for these roles employed directly by your company.</t>
  </si>
  <si>
    <t>SG&amp;A Staff</t>
  </si>
  <si>
    <t>Sales, General &amp; Administrative staff.  These are people who support the general operations of the business and do not work on the factory floor.  See the Position Chart at the bottom of the page to determine which roles are considered SG&amp;A.  Compensation, payroll taxes and employee benefits for these roles employed directly by your company.</t>
  </si>
  <si>
    <t>Total Fixed Labor</t>
  </si>
  <si>
    <t>Calculated.  Indirect Factory Staff + SG&amp;A Staff.</t>
  </si>
  <si>
    <t>Total Fixed Cost</t>
  </si>
  <si>
    <t>Calcuated.  Overhead + Fixed Labor.</t>
  </si>
  <si>
    <t>Operating Income (EBITDA)</t>
  </si>
  <si>
    <t>Calculated.  Contribution Margin - Fixed Cost.  Operating Income shown here should match what is on your Income Statement.  This will ensure that all costs are accounted for.  This amount is considered 'EBITDA' and DOES NOT reflect accounting provisions for interest income(expense), federal/state income taxes, deferral or amoritization.</t>
  </si>
  <si>
    <t>Position Chart</t>
  </si>
  <si>
    <t>Who goes in which labor cost bucket?</t>
  </si>
  <si>
    <t>Line Number:</t>
  </si>
  <si>
    <t>Labor Cost Type:</t>
  </si>
  <si>
    <t>Direct</t>
  </si>
  <si>
    <t>Indirect</t>
  </si>
  <si>
    <t>Factory</t>
  </si>
  <si>
    <t>Installation</t>
  </si>
  <si>
    <t>SG&amp;A</t>
  </si>
  <si>
    <t>CEO / President</t>
  </si>
  <si>
    <t>x</t>
  </si>
  <si>
    <t>Estimator</t>
  </si>
  <si>
    <t>Sales</t>
  </si>
  <si>
    <t>Finance / Accounting</t>
  </si>
  <si>
    <t>IT</t>
  </si>
  <si>
    <t>HR</t>
  </si>
  <si>
    <t>Legal</t>
  </si>
  <si>
    <t>Administrative</t>
  </si>
  <si>
    <t>Plant Manager / Foreman</t>
  </si>
  <si>
    <t>Engineer / Drafter</t>
  </si>
  <si>
    <t>Project Manager</t>
  </si>
  <si>
    <t>Material Purchasing</t>
  </si>
  <si>
    <t>Product Quality</t>
  </si>
  <si>
    <t>Safety / Security</t>
  </si>
  <si>
    <t>Maintenance / Repair</t>
  </si>
  <si>
    <t>Sanitation / Waste</t>
  </si>
  <si>
    <t>Machine Operator</t>
  </si>
  <si>
    <t>Journeyman / Custom Assembler</t>
  </si>
  <si>
    <t>Casegood Assembler / Production Worker</t>
  </si>
  <si>
    <t>Material Handler</t>
  </si>
  <si>
    <t>Sander / Finish Preparation</t>
  </si>
  <si>
    <t>Finisher</t>
  </si>
  <si>
    <t>Shipping</t>
  </si>
  <si>
    <t>Truck Driver</t>
  </si>
  <si>
    <t>Installer</t>
  </si>
  <si>
    <t>Please tell us about your workforce (6 questions).</t>
  </si>
  <si>
    <t>How many employees do you have in these roles?  How much do you pay them, on average, per hour?</t>
  </si>
  <si>
    <t>Responsible for selecting which jobs to bid, job costing, preparing take-offs and 
pricing estimates, may be involved in sourcing / selling / closing some sales.</t>
  </si>
  <si>
    <t>Responsible for shop drawing submittals, bill of materials, material optimizations, production engineering. Works closely with estimators to determine customer requirements and supporting project managers with changes and add-ons.</t>
  </si>
  <si>
    <t>Responsible for coordinating all aspects of the job including scheduling, budget, production, and installation (if applicable) once the bid has been awarded.</t>
  </si>
  <si>
    <t>Responsible for the operation of a specialized manufacturing machines (molder, PTP, CNC, beam saw, edgebander, etc) including complicated set-ups, computer programming, and material processing.</t>
  </si>
  <si>
    <t>Journeyman/Custom Assembler</t>
  </si>
  <si>
    <t>Responsible for advanced/custom work in the production process.  Competent in uses of all machinery and tools.  Manages complete projects.  Supervises quality of production workers.</t>
  </si>
  <si>
    <t>Casegood Assembler/Production Worker</t>
  </si>
  <si>
    <t>Responsible for general production work. Operates most basic machinery including performing own setups on basic machines and learning setups of more intricate machines. Working toward reading shop drawings, setting up complex machinery and building custom projects independently (i.e. Journeyman responsibilities).</t>
  </si>
  <si>
    <t>Responsible for stocking, storage, selection, staging, and logistics of material movement to the plant floor.</t>
  </si>
  <si>
    <t>Responsible for preparing work to enter the finishing area and / or sands between coats of finish. Applies uniform coats of stain and / or finish on work. Has responsibility for mixing colors in some companies.</t>
  </si>
  <si>
    <t>Responsible for installation of wood and wood products according to working drawings.</t>
  </si>
  <si>
    <t>Responsible for the day-to-day operation, scheduling and supervision of the production facility.</t>
  </si>
  <si>
    <t>* Enter as hourly rate (e.g. $20.50).  If salaried, divide annual salary by 2,080 hours to convert to an hourly rate.</t>
  </si>
  <si>
    <t>What is the most difficult role for you to recruit and retain?</t>
  </si>
  <si>
    <t>Enter most difficult role to recruit and retain here</t>
  </si>
  <si>
    <t>Other than compensation and benefits, what do your employees want the most?</t>
  </si>
  <si>
    <t>Enter what your employees want the most (other than compensation and benefits) here</t>
  </si>
  <si>
    <t>Turnover.  What % of your employees left last year?</t>
  </si>
  <si>
    <t>Survey Conclusion</t>
  </si>
  <si>
    <t>What didn't we ask that we should consider next year?</t>
  </si>
  <si>
    <t>Enter what we should consider asking next year</t>
  </si>
  <si>
    <t>Approximately how long did it take to complete the survey (minutes)?</t>
  </si>
  <si>
    <t>Thank you for participating!  Please make sure all questions have been answered.</t>
  </si>
  <si>
    <t>Save your file locally and email it to IIBT@inverra.com.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</si>
</sst>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2" formatCode="_(&quot;$&quot;* #,##0_);_(&quot;$&quot;* \(#,##0\);_(&quot;$&quot;* &quot;-&quot;_);_(@_)"/>
    <numFmt numFmtId="44" formatCode="_(&quot;$&quot;* #,##0.00_);_(&quot;$&quot;* \(#,##0.00\);_(&quot;$&quot;* &quot;-&quot;??_);_(@_)"/>
    <numFmt numFmtId="164" formatCode="_(&quot;$&quot;* #,##0_);_(&quot;$&quot;* \(#,##0\);_(&quot;$&quot;* &quot;-&quot;??_);_(@_)"/>
    <numFmt numFmtId="165" formatCode="&quot;$&quot;#,##0.00"/>
    <numFmt numFmtId="166" formatCode="&quot;$&quot;#,##0"/>
    <numFmt numFmtId="167" formatCode="#,##0.0"/>
  </numFmts>
  <fonts count="35">
    <font>
      <sz val="11"/>
      <color theme="1"/>
      <name val="Calibri"/>
      <family val="2"/>
      <scheme val="minor"/>
    </font>
    <font>
      <sz val="11"/>
      <color theme="1"/>
      <name val="Calibri"/>
      <family val="2"/>
      <scheme val="minor"/>
    </font>
    <font>
      <sz val="20"/>
      <color theme="0"/>
      <name val="Avenir Next LT Pro"/>
      <family val="2"/>
    </font>
    <font>
      <sz val="12"/>
      <color theme="0"/>
      <name val="Avenir Next LT Pro"/>
      <family val="2"/>
    </font>
    <font>
      <sz val="20"/>
      <color theme="1"/>
      <name val="Avenir Next LT Pro"/>
      <family val="2"/>
    </font>
    <font>
      <sz val="12"/>
      <color theme="1"/>
      <name val="Avenir Next LT Pro"/>
      <family val="2"/>
    </font>
    <font>
      <sz val="6"/>
      <name val="Avenir Next LT Pro"/>
      <family val="2"/>
    </font>
    <font>
      <sz val="18"/>
      <color theme="0"/>
      <name val="Avenir Next LT Pro"/>
      <family val="2"/>
    </font>
    <font>
      <sz val="10"/>
      <color theme="1"/>
      <name val="Avenir Next LT Pro"/>
      <family val="2"/>
    </font>
    <font>
      <sz val="20"/>
      <color rgb="FFFF0000"/>
      <name val="Avenir Next LT Pro"/>
      <family val="2"/>
    </font>
    <font>
      <sz val="10.5"/>
      <color theme="1"/>
      <name val="Avenir Next LT Pro"/>
      <family val="2"/>
    </font>
    <font>
      <b/>
      <sz val="10.5"/>
      <color theme="1"/>
      <name val="Avenir Next LT Pro"/>
      <family val="2"/>
    </font>
    <font>
      <b/>
      <sz val="10.5"/>
      <name val="Avenir Next LT Pro"/>
      <family val="2"/>
    </font>
    <font>
      <i/>
      <sz val="10.5"/>
      <color theme="1"/>
      <name val="Avenir Next LT Pro"/>
      <family val="2"/>
    </font>
    <font>
      <i/>
      <sz val="10"/>
      <color theme="1"/>
      <name val="Avenir Next LT Pro"/>
      <family val="2"/>
    </font>
    <font>
      <sz val="10.5"/>
      <color theme="4"/>
      <name val="Avenir Next LT Pro"/>
      <family val="2"/>
    </font>
    <font>
      <sz val="10.5"/>
      <name val="Avenir Next LT Pro"/>
      <family val="2"/>
    </font>
    <font>
      <i/>
      <sz val="10.5"/>
      <name val="Avenir Next LT Pro"/>
      <family val="2"/>
    </font>
    <font>
      <sz val="11"/>
      <color theme="1"/>
      <name val="Avenir Next LT Pro"/>
      <family val="2"/>
    </font>
    <font>
      <sz val="10"/>
      <color theme="1"/>
      <name val="Calibri"/>
      <family val="2"/>
      <scheme val="minor"/>
    </font>
    <font>
      <u/>
      <sz val="10.5"/>
      <color theme="1"/>
      <name val="Avenir Next LT Pro"/>
      <family val="2"/>
    </font>
    <font>
      <b/>
      <sz val="10"/>
      <color theme="0"/>
      <name val="Calibri"/>
      <family val="2"/>
      <scheme val="minor"/>
    </font>
    <font>
      <sz val="10"/>
      <name val="Calibri"/>
      <family val="2"/>
      <scheme val="minor"/>
    </font>
    <font>
      <u/>
      <sz val="11"/>
      <color theme="10"/>
      <name val="Calibri"/>
      <family val="2"/>
      <scheme val="minor"/>
    </font>
    <font>
      <u/>
      <sz val="12"/>
      <color theme="1"/>
      <name val="Avenir Next LT Pro"/>
      <family val="2"/>
    </font>
    <font>
      <u/>
      <sz val="14"/>
      <color theme="4"/>
      <name val="Avenir Next LT Pro"/>
      <family val="2"/>
    </font>
    <font>
      <u/>
      <sz val="11"/>
      <color theme="10"/>
      <name val="Avenir Next LT Pro"/>
      <family val="2"/>
    </font>
    <font>
      <sz val="20"/>
      <color rgb="FFC00000"/>
      <name val="Avenir Next LT Pro"/>
      <family val="2"/>
    </font>
    <font>
      <b/>
      <sz val="11"/>
      <color theme="1"/>
      <name val="Avenir Next LT Pro"/>
      <family val="2"/>
    </font>
    <font>
      <sz val="16"/>
      <color rgb="FFC00000"/>
      <name val="Avenir Next LT Pro"/>
      <family val="2"/>
    </font>
    <font>
      <sz val="9"/>
      <color theme="1"/>
      <name val="Avenir Next LT Pro"/>
      <family val="2"/>
    </font>
    <font>
      <sz val="11"/>
      <color rgb="FFFF0000"/>
      <name val="Calibri"/>
      <family val="2"/>
      <scheme val="minor"/>
    </font>
    <font>
      <sz val="11"/>
      <color rgb="FF4472C4"/>
      <name val="Calibri"/>
      <family val="2"/>
      <scheme val="minor"/>
    </font>
    <font>
      <strike/>
      <sz val="10"/>
      <color theme="1"/>
      <name val="Calibri"/>
      <family val="2"/>
      <scheme val="minor"/>
    </font>
    <font>
      <strike/>
      <sz val="10.5"/>
      <color theme="1"/>
      <name val="Avenir Next LT Pro"/>
      <family val="2"/>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rgb="FF121234"/>
        <bgColor indexed="64"/>
      </patternFill>
    </fill>
    <fill>
      <patternFill patternType="solid">
        <fgColor theme="0" tint="-0.14999847407452621"/>
        <bgColor indexed="64"/>
      </patternFill>
    </fill>
    <fill>
      <patternFill patternType="solid">
        <fgColor rgb="FFF8F8F8"/>
        <bgColor indexed="64"/>
      </patternFill>
    </fill>
    <fill>
      <patternFill patternType="solid">
        <fgColor rgb="FFFFC0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53">
    <xf numFmtId="0" fontId="0" fillId="0" borderId="0" xfId="0"/>
    <xf numFmtId="0" fontId="5" fillId="0" borderId="0" xfId="0" applyFont="1" applyAlignment="1">
      <alignment horizontal="center"/>
    </xf>
    <xf numFmtId="0" fontId="5" fillId="5" borderId="0" xfId="0" applyFont="1" applyFill="1"/>
    <xf numFmtId="0" fontId="5" fillId="0" borderId="0" xfId="0" applyFont="1"/>
    <xf numFmtId="0" fontId="3" fillId="5" borderId="0" xfId="0" applyFont="1" applyFill="1" applyAlignment="1">
      <alignment horizontal="right"/>
    </xf>
    <xf numFmtId="0" fontId="6" fillId="0" borderId="0" xfId="0" applyFont="1" applyAlignment="1">
      <alignment horizontal="right" vertical="center"/>
    </xf>
    <xf numFmtId="0" fontId="5" fillId="6" borderId="0" xfId="0" applyFont="1" applyFill="1"/>
    <xf numFmtId="0" fontId="7" fillId="5" borderId="0" xfId="0" applyFont="1" applyFill="1"/>
    <xf numFmtId="0" fontId="2" fillId="5" borderId="0" xfId="0" applyFont="1" applyFill="1" applyAlignment="1">
      <alignment horizontal="left" indent="2"/>
    </xf>
    <xf numFmtId="0" fontId="9" fillId="0" borderId="0" xfId="0" applyFont="1" applyAlignment="1">
      <alignment horizontal="center"/>
    </xf>
    <xf numFmtId="0" fontId="5" fillId="0" borderId="0" xfId="0" applyFont="1" applyAlignment="1">
      <alignment horizontal="right"/>
    </xf>
    <xf numFmtId="0" fontId="5"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 xfId="0" applyFont="1" applyBorder="1" applyAlignment="1">
      <alignment vertical="center"/>
    </xf>
    <xf numFmtId="0" fontId="4" fillId="0" borderId="1" xfId="0" applyFont="1" applyBorder="1" applyAlignment="1">
      <alignment horizontal="center" vertical="center"/>
    </xf>
    <xf numFmtId="0" fontId="10" fillId="0" borderId="0" xfId="0" applyFont="1" applyAlignment="1">
      <alignment horizontal="center"/>
    </xf>
    <xf numFmtId="0" fontId="10" fillId="0" borderId="0" xfId="0" applyFont="1"/>
    <xf numFmtId="0" fontId="10"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vertical="center"/>
    </xf>
    <xf numFmtId="164" fontId="10" fillId="0" borderId="0" xfId="1" applyNumberFormat="1"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164" fontId="11" fillId="0" borderId="0" xfId="1" applyNumberFormat="1" applyFont="1" applyAlignment="1">
      <alignment vertical="center"/>
    </xf>
    <xf numFmtId="10" fontId="10" fillId="0" borderId="0" xfId="2" applyNumberFormat="1" applyFont="1" applyAlignment="1">
      <alignment horizontal="right" vertical="center"/>
    </xf>
    <xf numFmtId="164" fontId="10" fillId="0" borderId="0" xfId="1" applyNumberFormat="1" applyFont="1" applyAlignment="1">
      <alignment vertical="center"/>
    </xf>
    <xf numFmtId="0" fontId="12"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3" borderId="0" xfId="0" applyFont="1" applyFill="1" applyAlignment="1">
      <alignment vertical="center"/>
    </xf>
    <xf numFmtId="0" fontId="8" fillId="3" borderId="6" xfId="0" applyFont="1" applyFill="1" applyBorder="1" applyAlignment="1">
      <alignment horizontal="center" vertical="center"/>
    </xf>
    <xf numFmtId="0" fontId="8" fillId="0" borderId="3" xfId="0" applyFont="1" applyBorder="1" applyAlignment="1">
      <alignment horizontal="center" vertical="center"/>
    </xf>
    <xf numFmtId="0" fontId="5" fillId="3" borderId="0" xfId="0" applyFont="1" applyFill="1" applyAlignment="1">
      <alignment horizontal="center" vertical="center"/>
    </xf>
    <xf numFmtId="0" fontId="5" fillId="0" borderId="1"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xf>
    <xf numFmtId="0" fontId="8" fillId="0" borderId="10" xfId="0" applyFont="1" applyBorder="1" applyAlignment="1">
      <alignment horizontal="center" vertical="center"/>
    </xf>
    <xf numFmtId="0" fontId="10" fillId="6" borderId="0" xfId="0" applyFont="1" applyFill="1"/>
    <xf numFmtId="0" fontId="5" fillId="0" borderId="0" xfId="0" applyFont="1" applyAlignment="1">
      <alignment horizontal="left" indent="4"/>
    </xf>
    <xf numFmtId="0" fontId="10" fillId="6" borderId="0" xfId="0" applyFont="1" applyFill="1" applyAlignment="1">
      <alignment horizontal="center"/>
    </xf>
    <xf numFmtId="0" fontId="10" fillId="0" borderId="0" xfId="0" applyFont="1" applyAlignment="1">
      <alignment horizontal="center" vertical="center"/>
    </xf>
    <xf numFmtId="0" fontId="18" fillId="0" borderId="0" xfId="0" applyFont="1"/>
    <xf numFmtId="0" fontId="19" fillId="0" borderId="0" xfId="0" applyFont="1"/>
    <xf numFmtId="0" fontId="19" fillId="0" borderId="0" xfId="0" applyFont="1" applyAlignment="1">
      <alignment horizontal="left"/>
    </xf>
    <xf numFmtId="0" fontId="19" fillId="0" borderId="12" xfId="0" applyFont="1" applyBorder="1" applyAlignment="1">
      <alignment horizontal="left"/>
    </xf>
    <xf numFmtId="0" fontId="10" fillId="0" borderId="1" xfId="0" applyFont="1" applyBorder="1"/>
    <xf numFmtId="0" fontId="10" fillId="0" borderId="0" xfId="0" applyFont="1" applyAlignment="1">
      <alignment horizontal="right" indent="2"/>
    </xf>
    <xf numFmtId="0" fontId="5" fillId="0" borderId="0" xfId="0" applyFont="1" applyAlignment="1">
      <alignment horizontal="right" indent="2"/>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8"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8"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10" fillId="0" borderId="0" xfId="0" applyFont="1" applyAlignment="1">
      <alignment vertical="center" wrapText="1"/>
    </xf>
    <xf numFmtId="0" fontId="5" fillId="6" borderId="0" xfId="0" applyFont="1" applyFill="1" applyAlignment="1">
      <alignment vertical="center"/>
    </xf>
    <xf numFmtId="0" fontId="10" fillId="0" borderId="0" xfId="0" applyFont="1" applyAlignment="1">
      <alignment horizontal="left" vertical="center" indent="2"/>
    </xf>
    <xf numFmtId="0" fontId="11" fillId="0" borderId="0" xfId="0" applyFont="1" applyAlignment="1">
      <alignment horizontal="left"/>
    </xf>
    <xf numFmtId="166" fontId="19" fillId="2" borderId="12" xfId="0" applyNumberFormat="1" applyFont="1" applyFill="1" applyBorder="1" applyAlignment="1">
      <alignment horizontal="left"/>
    </xf>
    <xf numFmtId="0" fontId="18" fillId="0" borderId="0" xfId="0" applyFont="1" applyAlignment="1">
      <alignment horizontal="center"/>
    </xf>
    <xf numFmtId="0" fontId="22" fillId="2" borderId="0" xfId="0" applyFont="1" applyFill="1" applyAlignment="1">
      <alignment horizontal="left" vertical="center"/>
    </xf>
    <xf numFmtId="0" fontId="19" fillId="2" borderId="0" xfId="0" applyFont="1" applyFill="1" applyAlignment="1">
      <alignment horizontal="center"/>
    </xf>
    <xf numFmtId="0" fontId="19" fillId="0" borderId="0" xfId="0" applyFont="1" applyAlignment="1">
      <alignment horizontal="center"/>
    </xf>
    <xf numFmtId="0" fontId="20" fillId="0" borderId="0" xfId="0" applyFont="1" applyAlignment="1">
      <alignment vertical="center"/>
    </xf>
    <xf numFmtId="0" fontId="10" fillId="0" borderId="0" xfId="0" applyFont="1" applyAlignment="1">
      <alignment horizontal="right" vertical="center" indent="2"/>
    </xf>
    <xf numFmtId="0" fontId="5" fillId="6" borderId="0" xfId="0" applyFont="1" applyFill="1" applyAlignment="1">
      <alignment horizontal="right" vertical="center" indent="2"/>
    </xf>
    <xf numFmtId="0" fontId="15" fillId="0" borderId="0" xfId="0" applyFont="1" applyAlignment="1">
      <alignment vertical="center"/>
    </xf>
    <xf numFmtId="0" fontId="15" fillId="0" borderId="0" xfId="0" applyFont="1" applyAlignment="1">
      <alignment horizontal="left" vertical="center"/>
    </xf>
    <xf numFmtId="0" fontId="16" fillId="0" borderId="0" xfId="0" applyFont="1" applyAlignment="1">
      <alignment vertical="center"/>
    </xf>
    <xf numFmtId="0" fontId="10" fillId="0" borderId="0" xfId="0" applyFont="1" applyAlignment="1">
      <alignment horizontal="left" vertical="center" indent="4"/>
    </xf>
    <xf numFmtId="0" fontId="8" fillId="0" borderId="2" xfId="0" applyFont="1" applyBorder="1" applyAlignment="1">
      <alignment horizontal="center" vertical="center"/>
    </xf>
    <xf numFmtId="0" fontId="14" fillId="0" borderId="0" xfId="0" applyFont="1" applyAlignment="1">
      <alignment vertical="center"/>
    </xf>
    <xf numFmtId="0" fontId="5" fillId="0" borderId="0" xfId="0" applyFont="1" applyAlignment="1">
      <alignment horizontal="left" vertical="center" indent="4"/>
    </xf>
    <xf numFmtId="0" fontId="21" fillId="4" borderId="0" xfId="0" applyFont="1" applyFill="1" applyAlignment="1">
      <alignment horizontal="left" vertical="center"/>
    </xf>
    <xf numFmtId="0" fontId="19" fillId="0" borderId="12" xfId="0" applyFont="1" applyBorder="1" applyAlignment="1">
      <alignment horizontal="left" vertical="center"/>
    </xf>
    <xf numFmtId="0" fontId="19" fillId="2" borderId="12" xfId="0" applyFont="1" applyFill="1" applyBorder="1" applyAlignment="1">
      <alignment horizontal="left" vertical="center"/>
    </xf>
    <xf numFmtId="9" fontId="19" fillId="2" borderId="12" xfId="2" applyFont="1" applyFill="1" applyBorder="1" applyAlignment="1">
      <alignment horizontal="left" vertical="center"/>
    </xf>
    <xf numFmtId="166" fontId="19" fillId="2" borderId="12" xfId="0" applyNumberFormat="1" applyFont="1" applyFill="1" applyBorder="1" applyAlignment="1">
      <alignment horizontal="left" vertical="center"/>
    </xf>
    <xf numFmtId="9" fontId="19" fillId="2" borderId="12" xfId="0" applyNumberFormat="1" applyFont="1" applyFill="1" applyBorder="1" applyAlignment="1">
      <alignment horizontal="left" vertical="center"/>
    </xf>
    <xf numFmtId="7" fontId="19" fillId="2" borderId="12" xfId="1" applyNumberFormat="1" applyFont="1" applyFill="1" applyBorder="1" applyAlignment="1">
      <alignment horizontal="left" vertical="center"/>
    </xf>
    <xf numFmtId="164" fontId="10" fillId="7" borderId="12" xfId="1" applyNumberFormat="1" applyFont="1" applyFill="1" applyBorder="1" applyAlignment="1" applyProtection="1">
      <alignment vertical="center"/>
      <protection locked="0"/>
    </xf>
    <xf numFmtId="3" fontId="10" fillId="3" borderId="12" xfId="0" applyNumberFormat="1" applyFont="1" applyFill="1" applyBorder="1" applyAlignment="1" applyProtection="1">
      <alignment horizontal="center" vertical="center"/>
      <protection locked="0"/>
    </xf>
    <xf numFmtId="165" fontId="10" fillId="3" borderId="12" xfId="0" applyNumberFormat="1" applyFont="1" applyFill="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13" fillId="0" borderId="1" xfId="0" applyFont="1" applyBorder="1" applyAlignment="1" applyProtection="1">
      <alignment horizontal="left" vertical="center"/>
      <protection locked="0"/>
    </xf>
    <xf numFmtId="0" fontId="5" fillId="0" borderId="1" xfId="0" applyFont="1" applyBorder="1" applyAlignment="1" applyProtection="1">
      <alignment vertical="center"/>
      <protection locked="0"/>
    </xf>
    <xf numFmtId="0" fontId="5" fillId="0" borderId="0" xfId="0" applyFont="1" applyAlignment="1" applyProtection="1">
      <alignment vertical="center"/>
      <protection locked="0"/>
    </xf>
    <xf numFmtId="0" fontId="2" fillId="5" borderId="0" xfId="0" applyFont="1" applyFill="1" applyAlignment="1">
      <alignment horizontal="center"/>
    </xf>
    <xf numFmtId="0" fontId="18" fillId="0" borderId="0" xfId="0" applyFont="1" applyAlignment="1">
      <alignment horizontal="center" vertical="center"/>
    </xf>
    <xf numFmtId="0" fontId="18" fillId="0" borderId="0" xfId="0" applyFont="1" applyAlignment="1">
      <alignment vertical="center"/>
    </xf>
    <xf numFmtId="0" fontId="24" fillId="0" borderId="1" xfId="0" applyFont="1" applyBorder="1"/>
    <xf numFmtId="0" fontId="20" fillId="0" borderId="1" xfId="0" applyFont="1" applyBorder="1" applyAlignment="1">
      <alignment vertical="center"/>
    </xf>
    <xf numFmtId="0" fontId="25" fillId="0" borderId="0" xfId="0" applyFont="1" applyAlignment="1">
      <alignment horizontal="center"/>
    </xf>
    <xf numFmtId="0" fontId="19" fillId="2" borderId="0" xfId="0" applyFont="1" applyFill="1"/>
    <xf numFmtId="0" fontId="26" fillId="0" borderId="0" xfId="3" applyFont="1" applyAlignment="1">
      <alignment vertical="center"/>
    </xf>
    <xf numFmtId="0" fontId="18" fillId="0" borderId="0" xfId="0" applyFont="1" applyAlignment="1">
      <alignment horizontal="left"/>
    </xf>
    <xf numFmtId="0" fontId="27" fillId="0" borderId="0" xfId="0" applyFont="1"/>
    <xf numFmtId="0" fontId="29" fillId="0" borderId="0" xfId="0" applyFont="1" applyAlignment="1">
      <alignment horizontal="center"/>
    </xf>
    <xf numFmtId="0" fontId="30" fillId="0" borderId="0" xfId="0" applyFont="1" applyAlignment="1">
      <alignment horizontal="left"/>
    </xf>
    <xf numFmtId="0" fontId="30" fillId="0" borderId="0" xfId="0" applyFont="1" applyAlignment="1">
      <alignment horizontal="left" indent="2"/>
    </xf>
    <xf numFmtId="0" fontId="31" fillId="0" borderId="0" xfId="0" applyFont="1" applyAlignment="1">
      <alignment horizontal="left" vertical="center" indent="2"/>
    </xf>
    <xf numFmtId="0" fontId="32" fillId="0" borderId="0" xfId="0" applyFont="1" applyAlignment="1">
      <alignment horizontal="left" vertical="center" indent="2"/>
    </xf>
    <xf numFmtId="0" fontId="31" fillId="0" borderId="0" xfId="0" applyFont="1"/>
    <xf numFmtId="0" fontId="33" fillId="0" borderId="0" xfId="0" applyFont="1"/>
    <xf numFmtId="0" fontId="33" fillId="0" borderId="0" xfId="0" applyFont="1" applyAlignment="1">
      <alignment horizontal="center"/>
    </xf>
    <xf numFmtId="0" fontId="19" fillId="8" borderId="12" xfId="0" applyFont="1" applyFill="1" applyBorder="1" applyAlignment="1">
      <alignment horizontal="left" vertical="center"/>
    </xf>
    <xf numFmtId="0" fontId="19" fillId="9" borderId="12" xfId="0" applyFont="1" applyFill="1" applyBorder="1" applyAlignment="1">
      <alignment horizontal="left" vertical="center"/>
    </xf>
    <xf numFmtId="0" fontId="34" fillId="0" borderId="0" xfId="0" applyFont="1" applyAlignment="1">
      <alignment horizontal="left" vertical="center" indent="4"/>
    </xf>
    <xf numFmtId="0" fontId="34" fillId="0" borderId="0" xfId="0" applyFont="1" applyAlignment="1">
      <alignment vertical="center"/>
    </xf>
    <xf numFmtId="0" fontId="34" fillId="0" borderId="0" xfId="0" applyFont="1" applyAlignment="1">
      <alignment horizontal="left" vertical="center"/>
    </xf>
    <xf numFmtId="0" fontId="26" fillId="0" borderId="0" xfId="3" applyFont="1" applyAlignment="1">
      <alignment horizontal="left" vertical="center"/>
    </xf>
    <xf numFmtId="0" fontId="22" fillId="6" borderId="0" xfId="3" applyFont="1" applyFill="1" applyAlignment="1">
      <alignment horizontal="center" vertical="center"/>
    </xf>
    <xf numFmtId="0" fontId="10" fillId="7" borderId="9" xfId="0" applyFont="1" applyFill="1" applyBorder="1" applyAlignment="1" applyProtection="1">
      <alignment horizontal="center" vertical="center"/>
      <protection locked="0"/>
    </xf>
    <xf numFmtId="0" fontId="10" fillId="7" borderId="10" xfId="0" applyFont="1" applyFill="1" applyBorder="1" applyAlignment="1" applyProtection="1">
      <alignment horizontal="center" vertical="center"/>
      <protection locked="0"/>
    </xf>
    <xf numFmtId="0" fontId="10" fillId="7" borderId="11" xfId="0" applyFont="1" applyFill="1" applyBorder="1" applyAlignment="1" applyProtection="1">
      <alignment horizontal="center" vertical="center"/>
      <protection locked="0"/>
    </xf>
    <xf numFmtId="0" fontId="10" fillId="7" borderId="9" xfId="0" applyFont="1" applyFill="1" applyBorder="1" applyAlignment="1" applyProtection="1">
      <alignment horizontal="left" vertical="center"/>
      <protection locked="0"/>
    </xf>
    <xf numFmtId="0" fontId="10" fillId="7" borderId="10" xfId="0" applyFont="1" applyFill="1" applyBorder="1" applyAlignment="1" applyProtection="1">
      <alignment horizontal="left" vertical="center"/>
      <protection locked="0"/>
    </xf>
    <xf numFmtId="0" fontId="10" fillId="7" borderId="11" xfId="0" applyFont="1" applyFill="1" applyBorder="1" applyAlignment="1" applyProtection="1">
      <alignment horizontal="left" vertical="center"/>
      <protection locked="0"/>
    </xf>
    <xf numFmtId="167" fontId="10" fillId="7" borderId="9" xfId="0" applyNumberFormat="1" applyFont="1" applyFill="1" applyBorder="1" applyAlignment="1" applyProtection="1">
      <alignment horizontal="left" vertical="center"/>
      <protection locked="0"/>
    </xf>
    <xf numFmtId="167" fontId="10" fillId="7" borderId="10" xfId="0" applyNumberFormat="1" applyFont="1" applyFill="1" applyBorder="1" applyAlignment="1" applyProtection="1">
      <alignment horizontal="left" vertical="center"/>
      <protection locked="0"/>
    </xf>
    <xf numFmtId="167" fontId="10" fillId="7" borderId="11" xfId="0" applyNumberFormat="1" applyFont="1" applyFill="1" applyBorder="1" applyAlignment="1" applyProtection="1">
      <alignment horizontal="left" vertical="center"/>
      <protection locked="0"/>
    </xf>
    <xf numFmtId="166" fontId="34" fillId="7" borderId="9" xfId="0" applyNumberFormat="1" applyFont="1" applyFill="1" applyBorder="1" applyAlignment="1" applyProtection="1">
      <alignment horizontal="left" vertical="center"/>
      <protection locked="0"/>
    </xf>
    <xf numFmtId="166" fontId="34" fillId="7" borderId="10" xfId="0" applyNumberFormat="1" applyFont="1" applyFill="1" applyBorder="1" applyAlignment="1" applyProtection="1">
      <alignment horizontal="left" vertical="center"/>
      <protection locked="0"/>
    </xf>
    <xf numFmtId="166" fontId="34" fillId="7" borderId="11" xfId="0" applyNumberFormat="1" applyFont="1" applyFill="1" applyBorder="1" applyAlignment="1" applyProtection="1">
      <alignment horizontal="left" vertical="center"/>
      <protection locked="0"/>
    </xf>
    <xf numFmtId="3" fontId="10" fillId="7" borderId="9" xfId="0" applyNumberFormat="1" applyFont="1" applyFill="1" applyBorder="1" applyAlignment="1" applyProtection="1">
      <alignment horizontal="left" vertical="center"/>
      <protection locked="0"/>
    </xf>
    <xf numFmtId="3" fontId="10" fillId="7" borderId="10" xfId="0" applyNumberFormat="1" applyFont="1" applyFill="1" applyBorder="1" applyAlignment="1" applyProtection="1">
      <alignment horizontal="left" vertical="center"/>
      <protection locked="0"/>
    </xf>
    <xf numFmtId="3" fontId="10" fillId="7" borderId="11" xfId="0" applyNumberFormat="1" applyFont="1" applyFill="1" applyBorder="1" applyAlignment="1" applyProtection="1">
      <alignment horizontal="left" vertical="center"/>
      <protection locked="0"/>
    </xf>
    <xf numFmtId="0" fontId="10" fillId="7" borderId="12" xfId="0" applyFont="1" applyFill="1" applyBorder="1" applyAlignment="1" applyProtection="1">
      <alignment horizontal="left" vertical="center"/>
      <protection locked="0"/>
    </xf>
    <xf numFmtId="0" fontId="10" fillId="3" borderId="9" xfId="0" applyFont="1" applyFill="1" applyBorder="1" applyAlignment="1" applyProtection="1">
      <alignment horizontal="left" vertical="center"/>
      <protection locked="0"/>
    </xf>
    <xf numFmtId="0" fontId="10" fillId="3" borderId="10" xfId="0" applyFont="1" applyFill="1" applyBorder="1" applyAlignment="1" applyProtection="1">
      <alignment horizontal="left" vertical="center"/>
      <protection locked="0"/>
    </xf>
    <xf numFmtId="0" fontId="10" fillId="3" borderId="11" xfId="0" applyFont="1" applyFill="1" applyBorder="1" applyAlignment="1" applyProtection="1">
      <alignment horizontal="left" vertical="center"/>
      <protection locked="0"/>
    </xf>
    <xf numFmtId="9" fontId="10" fillId="3" borderId="12" xfId="2" applyFont="1" applyFill="1" applyBorder="1" applyAlignment="1" applyProtection="1">
      <alignment horizontal="center" vertical="center"/>
      <protection locked="0"/>
    </xf>
    <xf numFmtId="42" fontId="10" fillId="3" borderId="12" xfId="1" applyNumberFormat="1" applyFont="1" applyFill="1" applyBorder="1" applyAlignment="1" applyProtection="1">
      <alignment horizontal="center" vertical="center"/>
      <protection locked="0"/>
    </xf>
    <xf numFmtId="0" fontId="8" fillId="0" borderId="0" xfId="0" applyFont="1" applyAlignment="1">
      <alignment horizontal="right" vertical="center"/>
    </xf>
    <xf numFmtId="0" fontId="10" fillId="3" borderId="12" xfId="0" applyFont="1" applyFill="1" applyBorder="1" applyAlignment="1" applyProtection="1">
      <alignment horizontal="left" vertical="center"/>
      <protection locked="0"/>
    </xf>
    <xf numFmtId="3" fontId="10" fillId="3" borderId="9" xfId="2" applyNumberFormat="1" applyFont="1" applyFill="1" applyBorder="1" applyAlignment="1" applyProtection="1">
      <alignment horizontal="center" vertical="center"/>
      <protection locked="0"/>
    </xf>
    <xf numFmtId="3" fontId="10" fillId="3" borderId="11" xfId="2" applyNumberFormat="1" applyFont="1" applyFill="1" applyBorder="1" applyAlignment="1" applyProtection="1">
      <alignment horizontal="center" vertical="center"/>
      <protection locked="0"/>
    </xf>
    <xf numFmtId="9" fontId="10" fillId="3" borderId="9" xfId="2" applyFont="1" applyFill="1" applyBorder="1" applyAlignment="1" applyProtection="1">
      <alignment horizontal="center" vertical="center"/>
      <protection locked="0"/>
    </xf>
    <xf numFmtId="9" fontId="10" fillId="3" borderId="11" xfId="2" applyFont="1" applyFill="1" applyBorder="1" applyAlignment="1" applyProtection="1">
      <alignment horizontal="center" vertical="center"/>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95411"/>
      <color rgb="FFF8F8F8"/>
      <color rgb="FF121234"/>
      <color rgb="FF3432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Drop" dropStyle="combo" dx="22" fmlaLink="Output!$B$30" fmlaRange="Input!$N$30:$N$33" sel="1" val="0"/>
</file>

<file path=xl/ctrlProps/ctrlProp11.xml><?xml version="1.0" encoding="utf-8"?>
<formControlPr xmlns="http://schemas.microsoft.com/office/spreadsheetml/2009/9/main" objectType="Drop" dropStyle="combo" dx="22" fmlaLink="Output!$B$32" fmlaRange="Input!$R$12:$R$15" sel="1" val="0"/>
</file>

<file path=xl/ctrlProps/ctrlProp12.xml><?xml version="1.0" encoding="utf-8"?>
<formControlPr xmlns="http://schemas.microsoft.com/office/spreadsheetml/2009/9/main" objectType="Drop" dropStyle="combo" dx="22" fmlaLink="Output!$B$34" fmlaRange="Input!$R$18:$R$21" sel="1" val="0"/>
</file>

<file path=xl/ctrlProps/ctrlProp13.xml><?xml version="1.0" encoding="utf-8"?>
<formControlPr xmlns="http://schemas.microsoft.com/office/spreadsheetml/2009/9/main" objectType="Drop" dropStyle="combo" dx="22" fmlaLink="Output!$B$36" fmlaRange="Input!$R$24:$R$27" sel="1" val="0"/>
</file>

<file path=xl/ctrlProps/ctrlProp14.xml><?xml version="1.0" encoding="utf-8"?>
<formControlPr xmlns="http://schemas.microsoft.com/office/spreadsheetml/2009/9/main" objectType="Drop" dropStyle="combo" dx="22" fmlaLink="Output!$B$38" fmlaRange="Input!$R$30:$R$33" sel="1" val="0"/>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Output!$B$46" lockText="1"/>
</file>

<file path=xl/ctrlProps/ctrlProp18.xml><?xml version="1.0" encoding="utf-8"?>
<formControlPr xmlns="http://schemas.microsoft.com/office/spreadsheetml/2009/9/main" objectType="CheckBox" fmlaLink="Output!$B$47" lockText="1"/>
</file>

<file path=xl/ctrlProps/ctrlProp19.xml><?xml version="1.0" encoding="utf-8"?>
<formControlPr xmlns="http://schemas.microsoft.com/office/spreadsheetml/2009/9/main" objectType="CheckBox" fmlaLink="Output!$B$48" lockText="1"/>
</file>

<file path=xl/ctrlProps/ctrlProp2.xml><?xml version="1.0" encoding="utf-8"?>
<formControlPr xmlns="http://schemas.microsoft.com/office/spreadsheetml/2009/9/main" objectType="Drop" dropStyle="combo" dx="22" fmlaLink="Output!$B$12" fmlaRange="Input!$C$12:$C$17" sel="1" val="0"/>
</file>

<file path=xl/ctrlProps/ctrlProp20.xml><?xml version="1.0" encoding="utf-8"?>
<formControlPr xmlns="http://schemas.microsoft.com/office/spreadsheetml/2009/9/main" objectType="CheckBox" fmlaLink="Output!$B$49" lockText="1"/>
</file>

<file path=xl/ctrlProps/ctrlProp21.xml><?xml version="1.0" encoding="utf-8"?>
<formControlPr xmlns="http://schemas.microsoft.com/office/spreadsheetml/2009/9/main" objectType="CheckBox" fmlaLink="Output!$B$50" lockText="1"/>
</file>

<file path=xl/ctrlProps/ctrlProp22.xml><?xml version="1.0" encoding="utf-8"?>
<formControlPr xmlns="http://schemas.microsoft.com/office/spreadsheetml/2009/9/main" objectType="CheckBox" fmlaLink="Output!$B$51" lockText="1"/>
</file>

<file path=xl/ctrlProps/ctrlProp23.xml><?xml version="1.0" encoding="utf-8"?>
<formControlPr xmlns="http://schemas.microsoft.com/office/spreadsheetml/2009/9/main" objectType="CheckBox" fmlaLink="Output!$B$52" lockText="1"/>
</file>

<file path=xl/ctrlProps/ctrlProp24.xml><?xml version="1.0" encoding="utf-8"?>
<formControlPr xmlns="http://schemas.microsoft.com/office/spreadsheetml/2009/9/main" objectType="CheckBox" fmlaLink="Output!$B$53" lockText="1"/>
</file>

<file path=xl/ctrlProps/ctrlProp25.xml><?xml version="1.0" encoding="utf-8"?>
<formControlPr xmlns="http://schemas.microsoft.com/office/spreadsheetml/2009/9/main" objectType="CheckBox" fmlaLink="Output!$B$54" lockText="1"/>
</file>

<file path=xl/ctrlProps/ctrlProp26.xml><?xml version="1.0" encoding="utf-8"?>
<formControlPr xmlns="http://schemas.microsoft.com/office/spreadsheetml/2009/9/main" objectType="CheckBox" fmlaLink="Output!$B$55" lockText="1"/>
</file>

<file path=xl/ctrlProps/ctrlProp27.xml><?xml version="1.0" encoding="utf-8"?>
<formControlPr xmlns="http://schemas.microsoft.com/office/spreadsheetml/2009/9/main" objectType="CheckBox" fmlaLink="Output!$B$56" lockText="1"/>
</file>

<file path=xl/ctrlProps/ctrlProp28.xml><?xml version="1.0" encoding="utf-8"?>
<formControlPr xmlns="http://schemas.microsoft.com/office/spreadsheetml/2009/9/main" objectType="CheckBox" fmlaLink="Output!$B$57" lockText="1"/>
</file>

<file path=xl/ctrlProps/ctrlProp29.xml><?xml version="1.0" encoding="utf-8"?>
<formControlPr xmlns="http://schemas.microsoft.com/office/spreadsheetml/2009/9/main" objectType="CheckBox" fmlaLink="Output!$B$58" lockText="1"/>
</file>

<file path=xl/ctrlProps/ctrlProp3.xml><?xml version="1.0" encoding="utf-8"?>
<formControlPr xmlns="http://schemas.microsoft.com/office/spreadsheetml/2009/9/main" objectType="Drop" dropLines="20" dropStyle="combo" dx="22" fmlaLink="Output!$B$19" fmlaRange="Input!$G$12:$G$31" sel="1" val="0"/>
</file>

<file path=xl/ctrlProps/ctrlProp30.xml><?xml version="1.0" encoding="utf-8"?>
<formControlPr xmlns="http://schemas.microsoft.com/office/spreadsheetml/2009/9/main" objectType="CheckBox" fmlaLink="Output!$B$59" lockText="1"/>
</file>

<file path=xl/ctrlProps/ctrlProp31.xml><?xml version="1.0" encoding="utf-8"?>
<formControlPr xmlns="http://schemas.microsoft.com/office/spreadsheetml/2009/9/main" objectType="CheckBox" fmlaLink="Output!$B$60" lockText="1"/>
</file>

<file path=xl/ctrlProps/ctrlProp32.xml><?xml version="1.0" encoding="utf-8"?>
<formControlPr xmlns="http://schemas.microsoft.com/office/spreadsheetml/2009/9/main" objectType="CheckBox" fmlaLink="Output!$B$61" lockText="1"/>
</file>

<file path=xl/ctrlProps/ctrlProp33.xml><?xml version="1.0" encoding="utf-8"?>
<formControlPr xmlns="http://schemas.microsoft.com/office/spreadsheetml/2009/9/main" objectType="CheckBox" fmlaLink="Output!$B$62" lockText="1"/>
</file>

<file path=xl/ctrlProps/ctrlProp34.xml><?xml version="1.0" encoding="utf-8"?>
<formControlPr xmlns="http://schemas.microsoft.com/office/spreadsheetml/2009/9/main" objectType="CheckBox" fmlaLink="Output!$B$63" lockText="1"/>
</file>

<file path=xl/ctrlProps/ctrlProp35.xml><?xml version="1.0" encoding="utf-8"?>
<formControlPr xmlns="http://schemas.microsoft.com/office/spreadsheetml/2009/9/main" objectType="CheckBox" fmlaLink="Output!$B$64" lockText="1"/>
</file>

<file path=xl/ctrlProps/ctrlProp36.xml><?xml version="1.0" encoding="utf-8"?>
<formControlPr xmlns="http://schemas.microsoft.com/office/spreadsheetml/2009/9/main" objectType="CheckBox" fmlaLink="Output!$B$65" lockText="1"/>
</file>

<file path=xl/ctrlProps/ctrlProp37.xml><?xml version="1.0" encoding="utf-8"?>
<formControlPr xmlns="http://schemas.microsoft.com/office/spreadsheetml/2009/9/main" objectType="CheckBox" fmlaLink="Output!$B$66" lockText="1"/>
</file>

<file path=xl/ctrlProps/ctrlProp38.xml><?xml version="1.0" encoding="utf-8"?>
<formControlPr xmlns="http://schemas.microsoft.com/office/spreadsheetml/2009/9/main" objectType="CheckBox" fmlaLink="Output!$B$67" lockText="1"/>
</file>

<file path=xl/ctrlProps/ctrlProp39.xml><?xml version="1.0" encoding="utf-8"?>
<formControlPr xmlns="http://schemas.microsoft.com/office/spreadsheetml/2009/9/main" objectType="CheckBox" fmlaLink="Output!$B$69" lockText="1"/>
</file>

<file path=xl/ctrlProps/ctrlProp4.xml><?xml version="1.0" encoding="utf-8"?>
<formControlPr xmlns="http://schemas.microsoft.com/office/spreadsheetml/2009/9/main" objectType="Drop" dropStyle="combo" dx="22" fmlaLink="Output!$B$160" fmlaRange="Input!$K$18:$K$23" sel="1" val="0"/>
</file>

<file path=xl/ctrlProps/ctrlProp40.xml><?xml version="1.0" encoding="utf-8"?>
<formControlPr xmlns="http://schemas.microsoft.com/office/spreadsheetml/2009/9/main" objectType="Drop" dropStyle="combo" dx="22" fmlaLink="Output!$B$71" fmlaRange="Input!$V$12:$V$16" sel="1" val="0"/>
</file>

<file path=xl/ctrlProps/ctrlProp41.xml><?xml version="1.0" encoding="utf-8"?>
<formControlPr xmlns="http://schemas.microsoft.com/office/spreadsheetml/2009/9/main" objectType="Drop" dropStyle="combo" dx="22" fmlaLink="Output!$B$74" fmlaRange="Input!$V$19:$V$23" sel="1" val="0"/>
</file>

<file path=xl/ctrlProps/ctrlProp42.xml><?xml version="1.0" encoding="utf-8"?>
<formControlPr xmlns="http://schemas.microsoft.com/office/spreadsheetml/2009/9/main" objectType="Drop" dropStyle="combo" dx="22" fmlaLink="Output!$B$76" fmlaRange="Input!$V$19:$V$23" sel="1" val="0"/>
</file>

<file path=xl/ctrlProps/ctrlProp43.xml><?xml version="1.0" encoding="utf-8"?>
<formControlPr xmlns="http://schemas.microsoft.com/office/spreadsheetml/2009/9/main" objectType="Drop" dropStyle="combo" dx="22" fmlaLink="Output!$B$78" fmlaRange="Input!$V$19:$V$23" sel="1" val="0"/>
</file>

<file path=xl/ctrlProps/ctrlProp44.xml><?xml version="1.0" encoding="utf-8"?>
<formControlPr xmlns="http://schemas.microsoft.com/office/spreadsheetml/2009/9/main" objectType="Drop" dropStyle="combo" dx="22" fmlaLink="Output!$B$80" fmlaRange="Input!$V$19:$V$23" sel="1" val="0"/>
</file>

<file path=xl/ctrlProps/ctrlProp45.xml><?xml version="1.0" encoding="utf-8"?>
<formControlPr xmlns="http://schemas.microsoft.com/office/spreadsheetml/2009/9/main" objectType="Drop" dropStyle="combo" dx="22" fmlaLink="Output!$B$82" fmlaRange="Input!$V$19:$V$23" sel="1" val="0"/>
</file>

<file path=xl/ctrlProps/ctrlProp46.xml><?xml version="1.0" encoding="utf-8"?>
<formControlPr xmlns="http://schemas.microsoft.com/office/spreadsheetml/2009/9/main" objectType="Drop" dropStyle="combo" dx="22" fmlaLink="Output!$B$84" fmlaRange="Input!$V$19:$V$23" sel="1" val="0"/>
</file>

<file path=xl/ctrlProps/ctrlProp47.xml><?xml version="1.0" encoding="utf-8"?>
<formControlPr xmlns="http://schemas.microsoft.com/office/spreadsheetml/2009/9/main" objectType="Drop" dropStyle="combo" dx="22" fmlaLink="Output!$B$86" fmlaRange="Input!$V$19:$V$23" sel="1" val="0"/>
</file>

<file path=xl/ctrlProps/ctrlProp48.xml><?xml version="1.0" encoding="utf-8"?>
<formControlPr xmlns="http://schemas.microsoft.com/office/spreadsheetml/2009/9/main" objectType="Drop" dropStyle="combo" dx="22" fmlaLink="Output!$B$88" fmlaRange="Input!$V$19:$V$23" sel="1" val="0"/>
</file>

<file path=xl/ctrlProps/ctrlProp49.xml><?xml version="1.0" encoding="utf-8"?>
<formControlPr xmlns="http://schemas.microsoft.com/office/spreadsheetml/2009/9/main" objectType="Drop" dropStyle="combo" dx="22" fmlaLink="Output!$B$90" fmlaRange="Input!$V$19:$V$23" sel="1" val="0"/>
</file>

<file path=xl/ctrlProps/ctrlProp5.xml><?xml version="1.0" encoding="utf-8"?>
<formControlPr xmlns="http://schemas.microsoft.com/office/spreadsheetml/2009/9/main" objectType="Drop" dropStyle="combo" dx="22" fmlaLink="Output!$B$8" fmlaRange="Input!$C$21:$C$26" sel="1" val="0"/>
</file>

<file path=xl/ctrlProps/ctrlProp50.xml><?xml version="1.0" encoding="utf-8"?>
<formControlPr xmlns="http://schemas.microsoft.com/office/spreadsheetml/2009/9/main" objectType="Drop" dropStyle="combo" dx="22" fmlaLink="Output!$B$92" fmlaRange="Input!$V$19:$V$23" sel="1" val="0"/>
</file>

<file path=xl/ctrlProps/ctrlProp51.xml><?xml version="1.0" encoding="utf-8"?>
<formControlPr xmlns="http://schemas.microsoft.com/office/spreadsheetml/2009/9/main" objectType="Drop" dropStyle="combo" dx="22" fmlaLink="Output!$B$94" fmlaRange="Input!$V$19:$V$23" sel="1" val="0"/>
</file>

<file path=xl/ctrlProps/ctrlProp52.xml><?xml version="1.0" encoding="utf-8"?>
<formControlPr xmlns="http://schemas.microsoft.com/office/spreadsheetml/2009/9/main" objectType="Drop" dropStyle="combo" dx="22" fmlaLink="Output!$B$96" fmlaRange="Input!$V$19:$V$23" sel="1" val="0"/>
</file>

<file path=xl/ctrlProps/ctrlProp53.xml><?xml version="1.0" encoding="utf-8"?>
<formControlPr xmlns="http://schemas.microsoft.com/office/spreadsheetml/2009/9/main" objectType="Drop" dropStyle="combo" dx="22" fmlaLink="Output!$B$98" fmlaRange="Input!$V$19:$V$23" sel="1" val="0"/>
</file>

<file path=xl/ctrlProps/ctrlProp54.xml><?xml version="1.0" encoding="utf-8"?>
<formControlPr xmlns="http://schemas.microsoft.com/office/spreadsheetml/2009/9/main" objectType="Drop" dropStyle="combo" dx="22" fmlaLink="Output!$B$100" fmlaRange="Input!$V$19:$V$23" sel="1" val="0"/>
</file>

<file path=xl/ctrlProps/ctrlProp55.xml><?xml version="1.0" encoding="utf-8"?>
<formControlPr xmlns="http://schemas.microsoft.com/office/spreadsheetml/2009/9/main" objectType="Drop" dropStyle="combo" dx="22" fmlaLink="Output!$B$102" fmlaRange="Input!$V$19:$V$23" sel="1" val="0"/>
</file>

<file path=xl/ctrlProps/ctrlProp56.xml><?xml version="1.0" encoding="utf-8"?>
<formControlPr xmlns="http://schemas.microsoft.com/office/spreadsheetml/2009/9/main" objectType="Drop" dropStyle="combo" dx="22" fmlaLink="Output!$B$105" fmlaRange="Input!$V$26:$V$30" sel="1" val="0"/>
</file>

<file path=xl/ctrlProps/ctrlProp57.xml><?xml version="1.0" encoding="utf-8"?>
<formControlPr xmlns="http://schemas.microsoft.com/office/spreadsheetml/2009/9/main" objectType="Drop" dropStyle="combo" dx="22" fmlaLink="Output!$B$107" fmlaRange="Input!$V$26:$V$30" sel="1" val="0"/>
</file>

<file path=xl/ctrlProps/ctrlProp58.xml><?xml version="1.0" encoding="utf-8"?>
<formControlPr xmlns="http://schemas.microsoft.com/office/spreadsheetml/2009/9/main" objectType="Drop" dropStyle="combo" dx="22" fmlaLink="Output!$B$109" fmlaRange="Input!$V$26:$V$30" sel="1" val="0"/>
</file>

<file path=xl/ctrlProps/ctrlProp59.xml><?xml version="1.0" encoding="utf-8"?>
<formControlPr xmlns="http://schemas.microsoft.com/office/spreadsheetml/2009/9/main" objectType="Drop" dropStyle="combo" dx="22" fmlaLink="Output!$B$111" fmlaRange="Input!$V$26:$V$30" sel="1" val="0"/>
</file>

<file path=xl/ctrlProps/ctrlProp6.xml><?xml version="1.0" encoding="utf-8"?>
<formControlPr xmlns="http://schemas.microsoft.com/office/spreadsheetml/2009/9/main" objectType="Drop" dropStyle="combo" dx="22" fmlaLink="Output!$B$162" fmlaRange="Input!$K$26:$K$31" sel="1" val="0"/>
</file>

<file path=xl/ctrlProps/ctrlProp60.xml><?xml version="1.0" encoding="utf-8"?>
<formControlPr xmlns="http://schemas.microsoft.com/office/spreadsheetml/2009/9/main" objectType="Drop" dropStyle="combo" dx="22" fmlaLink="Output!$B$113" fmlaRange="Input!$V$26:$V$30" sel="1" val="0"/>
</file>

<file path=xl/ctrlProps/ctrlProp61.xml><?xml version="1.0" encoding="utf-8"?>
<formControlPr xmlns="http://schemas.microsoft.com/office/spreadsheetml/2009/9/main" objectType="CheckBox" fmlaLink="Output!$B$68" lockText="1"/>
</file>

<file path=xl/ctrlProps/ctrlProp7.xml><?xml version="1.0" encoding="utf-8"?>
<formControlPr xmlns="http://schemas.microsoft.com/office/spreadsheetml/2009/9/main" objectType="Drop" dropStyle="combo" dx="22" fmlaLink="Output!$B$24" fmlaRange="Input!$N$12:$N$15" sel="1" val="0"/>
</file>

<file path=xl/ctrlProps/ctrlProp8.xml><?xml version="1.0" encoding="utf-8"?>
<formControlPr xmlns="http://schemas.microsoft.com/office/spreadsheetml/2009/9/main" objectType="Drop" dropStyle="combo" dx="22" fmlaLink="Output!$B$26" fmlaRange="Input!$N$18:$N$21" sel="1" val="0"/>
</file>

<file path=xl/ctrlProps/ctrlProp9.xml><?xml version="1.0" encoding="utf-8"?>
<formControlPr xmlns="http://schemas.microsoft.com/office/spreadsheetml/2009/9/main" objectType="Drop" dropStyle="combo" dx="22" fmlaLink="Output!$B$28" fmlaRange="Input!$N$24:$N$27" sel="1" val="0"/>
</file>

<file path=xl/drawings/_rels/drawing2.xml.rels><?xml version="1.0" encoding="UTF-8" standalone="yes"?>
<Relationships xmlns="http://schemas.openxmlformats.org/package/2006/relationships"><Relationship Id="rId8" Type="http://schemas.openxmlformats.org/officeDocument/2006/relationships/hyperlink" Target="#Workforce!A1"/><Relationship Id="rId3" Type="http://schemas.openxmlformats.org/officeDocument/2006/relationships/hyperlink" Target="#Home!A1"/><Relationship Id="rId7" Type="http://schemas.openxmlformats.org/officeDocument/2006/relationships/hyperlink" Target="#Inc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Operations!A1"/><Relationship Id="rId5" Type="http://schemas.openxmlformats.org/officeDocument/2006/relationships/hyperlink" Target="#Sentiment!A1"/><Relationship Id="rId4" Type="http://schemas.openxmlformats.org/officeDocument/2006/relationships/hyperlink" Target="#Company!A1"/><Relationship Id="rId9" Type="http://schemas.openxmlformats.org/officeDocument/2006/relationships/hyperlink" Target="mailto:IIBT@inverra.com?subject=INNERGY%20Industry%20Benchmarking%20Tool%20(IIBT)"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Operations!A1"/><Relationship Id="rId3" Type="http://schemas.openxmlformats.org/officeDocument/2006/relationships/image" Target="../media/image3.png"/><Relationship Id="rId7" Type="http://schemas.openxmlformats.org/officeDocument/2006/relationships/hyperlink" Target="#Company!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ome!A1"/><Relationship Id="rId5" Type="http://schemas.openxmlformats.org/officeDocument/2006/relationships/hyperlink" Target="mailto:IIBT@inverra.com?subject=INNERGY%20Industry%20Benchmarking%20Tool%20(IIBT)" TargetMode="External"/><Relationship Id="rId10" Type="http://schemas.openxmlformats.org/officeDocument/2006/relationships/hyperlink" Target="#Workforce!A1"/><Relationship Id="rId4" Type="http://schemas.openxmlformats.org/officeDocument/2006/relationships/hyperlink" Target="#Sentiment!A1"/><Relationship Id="rId9" Type="http://schemas.openxmlformats.org/officeDocument/2006/relationships/hyperlink" Target="#Income!A1"/></Relationships>
</file>

<file path=xl/drawings/_rels/drawing4.xml.rels><?xml version="1.0" encoding="UTF-8" standalone="yes"?>
<Relationships xmlns="http://schemas.openxmlformats.org/package/2006/relationships"><Relationship Id="rId8" Type="http://schemas.openxmlformats.org/officeDocument/2006/relationships/hyperlink" Target="#Income!A1"/><Relationship Id="rId3" Type="http://schemas.openxmlformats.org/officeDocument/2006/relationships/hyperlink" Target="#Operations!A1"/><Relationship Id="rId7" Type="http://schemas.openxmlformats.org/officeDocument/2006/relationships/hyperlink" Target="#Sentiment!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Company!A1"/><Relationship Id="rId5" Type="http://schemas.openxmlformats.org/officeDocument/2006/relationships/hyperlink" Target="#Home!A1"/><Relationship Id="rId4" Type="http://schemas.openxmlformats.org/officeDocument/2006/relationships/hyperlink" Target="mailto:IIBT@inverra.com?subject=INNERGY%20Industry%20Benchmarking%20Tool%20(IIBT)" TargetMode="External"/><Relationship Id="rId9" Type="http://schemas.openxmlformats.org/officeDocument/2006/relationships/hyperlink" Target="#Workforce!A1"/></Relationships>
</file>

<file path=xl/drawings/_rels/drawing5.xml.rels><?xml version="1.0" encoding="UTF-8" standalone="yes"?>
<Relationships xmlns="http://schemas.openxmlformats.org/package/2006/relationships"><Relationship Id="rId8" Type="http://schemas.openxmlformats.org/officeDocument/2006/relationships/hyperlink" Target="#Operations!A1"/><Relationship Id="rId3" Type="http://schemas.openxmlformats.org/officeDocument/2006/relationships/hyperlink" Target="#Income!A1"/><Relationship Id="rId7" Type="http://schemas.openxmlformats.org/officeDocument/2006/relationships/hyperlink" Target="#Sentiment!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Company!A1"/><Relationship Id="rId5" Type="http://schemas.openxmlformats.org/officeDocument/2006/relationships/hyperlink" Target="#Home!A1"/><Relationship Id="rId4" Type="http://schemas.openxmlformats.org/officeDocument/2006/relationships/hyperlink" Target="mailto:IIBT@inverra.com?subject=INNERGY%20Industry%20Benchmarking%20Tool%20(IIBT)" TargetMode="External"/><Relationship Id="rId9" Type="http://schemas.openxmlformats.org/officeDocument/2006/relationships/hyperlink" Target="#Workforce!A1"/></Relationships>
</file>

<file path=xl/drawings/_rels/drawing6.xml.rels><?xml version="1.0" encoding="UTF-8" standalone="yes"?>
<Relationships xmlns="http://schemas.openxmlformats.org/package/2006/relationships"><Relationship Id="rId8" Type="http://schemas.openxmlformats.org/officeDocument/2006/relationships/hyperlink" Target="#Operations!A1"/><Relationship Id="rId3" Type="http://schemas.openxmlformats.org/officeDocument/2006/relationships/hyperlink" Target="#Workforce!A1"/><Relationship Id="rId7" Type="http://schemas.openxmlformats.org/officeDocument/2006/relationships/hyperlink" Target="#Sentiment!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Company!A1"/><Relationship Id="rId5" Type="http://schemas.openxmlformats.org/officeDocument/2006/relationships/hyperlink" Target="#Home!A1"/><Relationship Id="rId4" Type="http://schemas.openxmlformats.org/officeDocument/2006/relationships/hyperlink" Target="mailto:IIBT@inverra.com?subject=INNERGY%20Industry%20Benchmarking%20Tool%20(IIBT)" TargetMode="External"/><Relationship Id="rId9" Type="http://schemas.openxmlformats.org/officeDocument/2006/relationships/hyperlink" Target="#Income!A1"/></Relationships>
</file>

<file path=xl/drawings/_rels/drawing7.xml.rels><?xml version="1.0" encoding="UTF-8" standalone="yes"?>
<Relationships xmlns="http://schemas.openxmlformats.org/package/2006/relationships"><Relationship Id="rId8" Type="http://schemas.openxmlformats.org/officeDocument/2006/relationships/hyperlink" Target="#Income!A1"/><Relationship Id="rId3" Type="http://schemas.openxmlformats.org/officeDocument/2006/relationships/hyperlink" Target="mailto:IIBT@inverra.com?subject=INNERGY%20Industry%20Benchmarking%20Tool%20(IIBT)" TargetMode="External"/><Relationship Id="rId7" Type="http://schemas.openxmlformats.org/officeDocument/2006/relationships/hyperlink" Target="#Operation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Sentiment!A1"/><Relationship Id="rId5" Type="http://schemas.openxmlformats.org/officeDocument/2006/relationships/hyperlink" Target="#Company!A1"/><Relationship Id="rId4" Type="http://schemas.openxmlformats.org/officeDocument/2006/relationships/hyperlink" Target="#Home!A1"/><Relationship Id="rId9" Type="http://schemas.openxmlformats.org/officeDocument/2006/relationships/hyperlink" Target="#Workforce!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61</xdr:row>
          <xdr:rowOff>0</xdr:rowOff>
        </xdr:from>
        <xdr:to>
          <xdr:col>1</xdr:col>
          <xdr:colOff>1055914</xdr:colOff>
          <xdr:row>62</xdr:row>
          <xdr:rowOff>0</xdr:rowOff>
        </xdr:to>
        <xdr:sp macro="" textlink="">
          <xdr:nvSpPr>
            <xdr:cNvPr id="21505" name="Group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6576" rIns="0" bIns="0" anchor="t" upright="1"/>
            <a:lstStyle/>
            <a:p>
              <a:pPr algn="l" rtl="0">
                <a:defRPr sz="1000"/>
              </a:pPr>
              <a:r>
                <a:rPr lang="en-US" sz="800" b="0" i="0" u="none" strike="noStrike" baseline="0">
                  <a:solidFill>
                    <a:srgbClr val="000000"/>
                  </a:solidFill>
                  <a:latin typeface="Segoe UI"/>
                  <a:cs typeface="Segoe UI"/>
                </a:rPr>
                <a:t>Group Box 13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6</xdr:col>
      <xdr:colOff>134143</xdr:colOff>
      <xdr:row>4</xdr:row>
      <xdr:rowOff>76199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l="13584" t="25230" r="9446" b="26178"/>
        <a:stretch/>
      </xdr:blipFill>
      <xdr:spPr>
        <a:xfrm>
          <a:off x="367111" y="362347"/>
          <a:ext cx="1930002" cy="497681"/>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rotWithShape="1">
        <a:blip xmlns:r="http://schemas.openxmlformats.org/officeDocument/2006/relationships" r:embed="rId2"/>
        <a:srcRect l="8535" t="1" r="2551" b="3987"/>
        <a:stretch/>
      </xdr:blipFill>
      <xdr:spPr>
        <a:xfrm>
          <a:off x="12045334" y="298487"/>
          <a:ext cx="1081307" cy="639732"/>
        </a:xfrm>
        <a:prstGeom prst="rect">
          <a:avLst/>
        </a:prstGeom>
      </xdr:spPr>
    </xdr:pic>
    <xdr:clientData/>
  </xdr:twoCellAnchor>
  <xdr:twoCellAnchor>
    <xdr:from>
      <xdr:col>3</xdr:col>
      <xdr:colOff>69447</xdr:colOff>
      <xdr:row>6</xdr:row>
      <xdr:rowOff>44052</xdr:rowOff>
    </xdr:from>
    <xdr:to>
      <xdr:col>23</xdr:col>
      <xdr:colOff>545705</xdr:colOff>
      <xdr:row>7</xdr:row>
      <xdr:rowOff>182959</xdr:rowOff>
    </xdr:to>
    <xdr:grpSp>
      <xdr:nvGrpSpPr>
        <xdr:cNvPr id="6" name="Group 5">
          <a:extLst>
            <a:ext uri="{FF2B5EF4-FFF2-40B4-BE49-F238E27FC236}">
              <a16:creationId xmlns:a16="http://schemas.microsoft.com/office/drawing/2014/main" id="{63C6B735-13BA-60FA-A017-F64BCD88ECF1}"/>
            </a:ext>
          </a:extLst>
        </xdr:cNvPr>
        <xdr:cNvGrpSpPr/>
      </xdr:nvGrpSpPr>
      <xdr:grpSpPr>
        <a:xfrm>
          <a:off x="593322" y="1158477"/>
          <a:ext cx="12668258" cy="367507"/>
          <a:chOff x="593322" y="1168002"/>
          <a:chExt cx="12668258" cy="367507"/>
        </a:xfrm>
      </xdr:grpSpPr>
      <xdr:sp macro="[0]!Home" textlink="">
        <xdr:nvSpPr>
          <xdr:cNvPr id="2" name="Rectangle 1">
            <a:hlinkClick xmlns:r="http://schemas.openxmlformats.org/officeDocument/2006/relationships" r:id="rId3"/>
            <a:extLst>
              <a:ext uri="{FF2B5EF4-FFF2-40B4-BE49-F238E27FC236}">
                <a16:creationId xmlns:a16="http://schemas.microsoft.com/office/drawing/2014/main" id="{00000000-0008-0000-0200-000002000000}"/>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rgbClr val="F95411"/>
                </a:solidFill>
                <a:latin typeface="Arial" panose="020B0604020202020204" pitchFamily="34" charset="0"/>
                <a:cs typeface="Arial" panose="020B0604020202020204" pitchFamily="34" charset="0"/>
              </a:rPr>
              <a:t>Home</a:t>
            </a:r>
          </a:p>
        </xdr:txBody>
      </xdr:sp>
      <xdr:sp macro="[0]!Company" textlink="">
        <xdr:nvSpPr>
          <xdr:cNvPr id="4" name="Rectangle 3">
            <a:hlinkClick xmlns:r="http://schemas.openxmlformats.org/officeDocument/2006/relationships" r:id="rId4"/>
            <a:extLst>
              <a:ext uri="{FF2B5EF4-FFF2-40B4-BE49-F238E27FC236}">
                <a16:creationId xmlns:a16="http://schemas.microsoft.com/office/drawing/2014/main" id="{00000000-0008-0000-0200-000004000000}"/>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1.  Our Company</a:t>
            </a:r>
          </a:p>
        </xdr:txBody>
      </xdr:sp>
      <xdr:sp macro="[0]!Sentiment" textlink="">
        <xdr:nvSpPr>
          <xdr:cNvPr id="5" name="Rectangle 4">
            <a:hlinkClick xmlns:r="http://schemas.openxmlformats.org/officeDocument/2006/relationships" r:id="rId5"/>
            <a:extLst>
              <a:ext uri="{FF2B5EF4-FFF2-40B4-BE49-F238E27FC236}">
                <a16:creationId xmlns:a16="http://schemas.microsoft.com/office/drawing/2014/main" id="{00000000-0008-0000-0200-000005000000}"/>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2.</a:t>
            </a:r>
            <a:r>
              <a:rPr lang="en-US" sz="1200" baseline="0">
                <a:latin typeface="Arial" panose="020B0604020202020204" pitchFamily="34" charset="0"/>
                <a:cs typeface="Arial" panose="020B0604020202020204" pitchFamily="34" charset="0"/>
              </a:rPr>
              <a:t>  Business </a:t>
            </a:r>
            <a:r>
              <a:rPr lang="en-US" sz="1200">
                <a:latin typeface="Arial" panose="020B0604020202020204" pitchFamily="34" charset="0"/>
                <a:cs typeface="Arial" panose="020B0604020202020204" pitchFamily="34" charset="0"/>
              </a:rPr>
              <a:t>Sentiment</a:t>
            </a:r>
          </a:p>
        </xdr:txBody>
      </xdr:sp>
      <xdr:sp macro="[0]!Operations" textlink="">
        <xdr:nvSpPr>
          <xdr:cNvPr id="7" name="Rectangle 6">
            <a:hlinkClick xmlns:r="http://schemas.openxmlformats.org/officeDocument/2006/relationships" r:id="rId6"/>
            <a:extLst>
              <a:ext uri="{FF2B5EF4-FFF2-40B4-BE49-F238E27FC236}">
                <a16:creationId xmlns:a16="http://schemas.microsoft.com/office/drawing/2014/main" id="{00000000-0008-0000-0200-000007000000}"/>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3.  Operations</a:t>
            </a:r>
          </a:p>
        </xdr:txBody>
      </xdr:sp>
      <xdr:sp macro="[0]!Income" textlink="">
        <xdr:nvSpPr>
          <xdr:cNvPr id="8" name="Rectangle 7">
            <a:hlinkClick xmlns:r="http://schemas.openxmlformats.org/officeDocument/2006/relationships" r:id="rId7"/>
            <a:extLst>
              <a:ext uri="{FF2B5EF4-FFF2-40B4-BE49-F238E27FC236}">
                <a16:creationId xmlns:a16="http://schemas.microsoft.com/office/drawing/2014/main" id="{00000000-0008-0000-0200-000008000000}"/>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4.  Income Statement</a:t>
            </a:r>
          </a:p>
        </xdr:txBody>
      </xdr:sp>
      <xdr:sp macro="[0]!Workforce" textlink="">
        <xdr:nvSpPr>
          <xdr:cNvPr id="11" name="Rectangle 10">
            <a:hlinkClick xmlns:r="http://schemas.openxmlformats.org/officeDocument/2006/relationships" r:id="rId8"/>
            <a:extLst>
              <a:ext uri="{FF2B5EF4-FFF2-40B4-BE49-F238E27FC236}">
                <a16:creationId xmlns:a16="http://schemas.microsoft.com/office/drawing/2014/main" id="{00000000-0008-0000-0200-00000B000000}"/>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5.  Workforce Analytics</a:t>
            </a:r>
          </a:p>
        </xdr:txBody>
      </xdr:sp>
    </xdr:grpSp>
    <xdr:clientData/>
  </xdr:twoCellAnchor>
  <xdr:twoCellAnchor>
    <xdr:from>
      <xdr:col>11</xdr:col>
      <xdr:colOff>209550</xdr:colOff>
      <xdr:row>19</xdr:row>
      <xdr:rowOff>674</xdr:rowOff>
    </xdr:from>
    <xdr:to>
      <xdr:col>15</xdr:col>
      <xdr:colOff>361950</xdr:colOff>
      <xdr:row>20</xdr:row>
      <xdr:rowOff>185857</xdr:rowOff>
    </xdr:to>
    <xdr:sp macro="[0]!Company" textlink="">
      <xdr:nvSpPr>
        <xdr:cNvPr id="43" name="Rectangle 42">
          <a:hlinkClick xmlns:r="http://schemas.openxmlformats.org/officeDocument/2006/relationships" r:id="rId4"/>
          <a:extLst>
            <a:ext uri="{FF2B5EF4-FFF2-40B4-BE49-F238E27FC236}">
              <a16:creationId xmlns:a16="http://schemas.microsoft.com/office/drawing/2014/main" id="{00000000-0008-0000-0200-00002B000000}"/>
            </a:ext>
          </a:extLst>
        </xdr:cNvPr>
        <xdr:cNvSpPr/>
      </xdr:nvSpPr>
      <xdr:spPr>
        <a:xfrm>
          <a:off x="5610225" y="7849274"/>
          <a:ext cx="2590800" cy="385208"/>
        </a:xfrm>
        <a:prstGeom prst="rect">
          <a:avLst/>
        </a:prstGeom>
        <a:solidFill>
          <a:srgbClr val="121234"/>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CLICK TO BEGIN</a:t>
          </a:r>
          <a:r>
            <a:rPr lang="en-US" sz="1200" baseline="0">
              <a:latin typeface="Arial" panose="020B0604020202020204" pitchFamily="34" charset="0"/>
              <a:cs typeface="Arial" panose="020B0604020202020204" pitchFamily="34" charset="0"/>
            </a:rPr>
            <a:t> SURVEY</a:t>
          </a:r>
        </a:p>
      </xdr:txBody>
    </xdr:sp>
    <xdr:clientData/>
  </xdr:twoCellAnchor>
  <xdr:twoCellAnchor>
    <xdr:from>
      <xdr:col>2</xdr:col>
      <xdr:colOff>9525</xdr:colOff>
      <xdr:row>0</xdr:row>
      <xdr:rowOff>66674</xdr:rowOff>
    </xdr:from>
    <xdr:to>
      <xdr:col>4</xdr:col>
      <xdr:colOff>9525</xdr:colOff>
      <xdr:row>1</xdr:row>
      <xdr:rowOff>171450</xdr:rowOff>
    </xdr:to>
    <xdr:sp macro="" textlink="">
      <xdr:nvSpPr>
        <xdr:cNvPr id="10" name="Rectangle 9">
          <a:hlinkClick xmlns:r="http://schemas.openxmlformats.org/officeDocument/2006/relationships" r:id="rId9"/>
          <a:extLst>
            <a:ext uri="{FF2B5EF4-FFF2-40B4-BE49-F238E27FC236}">
              <a16:creationId xmlns:a16="http://schemas.microsoft.com/office/drawing/2014/main" id="{00000000-0008-0000-0200-00000A000000}"/>
            </a:ext>
          </a:extLst>
        </xdr:cNvPr>
        <xdr:cNvSpPr/>
      </xdr:nvSpPr>
      <xdr:spPr>
        <a:xfrm>
          <a:off x="438150" y="66674"/>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6</xdr:col>
      <xdr:colOff>134143</xdr:colOff>
      <xdr:row>4</xdr:row>
      <xdr:rowOff>76199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13584" t="25230" r="9446" b="26178"/>
        <a:stretch/>
      </xdr:blipFill>
      <xdr:spPr>
        <a:xfrm>
          <a:off x="543720" y="485775"/>
          <a:ext cx="1943098" cy="495299"/>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8535" t="1" r="2551" b="3987"/>
        <a:stretch/>
      </xdr:blipFill>
      <xdr:spPr>
        <a:xfrm>
          <a:off x="12304890" y="421915"/>
          <a:ext cx="1090039" cy="637350"/>
        </a:xfrm>
        <a:prstGeom prst="rect">
          <a:avLst/>
        </a:prstGeom>
      </xdr:spPr>
    </xdr:pic>
    <xdr:clientData/>
  </xdr:twoCellAnchor>
  <xdr:twoCellAnchor>
    <xdr:from>
      <xdr:col>7</xdr:col>
      <xdr:colOff>2324101</xdr:colOff>
      <xdr:row>30</xdr:row>
      <xdr:rowOff>190499</xdr:rowOff>
    </xdr:from>
    <xdr:to>
      <xdr:col>7</xdr:col>
      <xdr:colOff>3369494</xdr:colOff>
      <xdr:row>38</xdr:row>
      <xdr:rowOff>0</xdr:rowOff>
    </xdr:to>
    <xdr:pic>
      <xdr:nvPicPr>
        <xdr:cNvPr id="12" name="Picture 11">
          <a:extLst>
            <a:ext uri="{FF2B5EF4-FFF2-40B4-BE49-F238E27FC236}">
              <a16:creationId xmlns:a16="http://schemas.microsoft.com/office/drawing/2014/main" id="{00000000-0008-0000-0300-00000C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3012"/>
        <a:stretch/>
      </xdr:blipFill>
      <xdr:spPr bwMode="auto">
        <a:xfrm>
          <a:off x="11144251" y="5867399"/>
          <a:ext cx="1045393"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10886</xdr:colOff>
          <xdr:row>25</xdr:row>
          <xdr:rowOff>0</xdr:rowOff>
        </xdr:from>
        <xdr:to>
          <xdr:col>17</xdr:col>
          <xdr:colOff>544286</xdr:colOff>
          <xdr:row>25</xdr:row>
          <xdr:rowOff>239486</xdr:rowOff>
        </xdr:to>
        <xdr:sp macro="" textlink="">
          <xdr:nvSpPr>
            <xdr:cNvPr id="14338" name="Drop Down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10886</xdr:colOff>
          <xdr:row>35</xdr:row>
          <xdr:rowOff>0</xdr:rowOff>
        </xdr:from>
        <xdr:to>
          <xdr:col>17</xdr:col>
          <xdr:colOff>544286</xdr:colOff>
          <xdr:row>35</xdr:row>
          <xdr:rowOff>239486</xdr:rowOff>
        </xdr:to>
        <xdr:sp macro="" textlink="">
          <xdr:nvSpPr>
            <xdr:cNvPr id="14340" name="Drop Down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10886</xdr:colOff>
          <xdr:row>37</xdr:row>
          <xdr:rowOff>0</xdr:rowOff>
        </xdr:from>
        <xdr:to>
          <xdr:col>17</xdr:col>
          <xdr:colOff>544286</xdr:colOff>
          <xdr:row>38</xdr:row>
          <xdr:rowOff>38100</xdr:rowOff>
        </xdr:to>
        <xdr:sp macro="" textlink="">
          <xdr:nvSpPr>
            <xdr:cNvPr id="14341" name="Drop Down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485775</xdr:colOff>
      <xdr:row>42</xdr:row>
      <xdr:rowOff>28575</xdr:rowOff>
    </xdr:from>
    <xdr:to>
      <xdr:col>15</xdr:col>
      <xdr:colOff>333374</xdr:colOff>
      <xdr:row>43</xdr:row>
      <xdr:rowOff>196057</xdr:rowOff>
    </xdr:to>
    <xdr:sp macro="[0]!Sentiment" textlink="">
      <xdr:nvSpPr>
        <xdr:cNvPr id="13" name="Rectangle 12">
          <a:hlinkClick xmlns:r="http://schemas.openxmlformats.org/officeDocument/2006/relationships" r:id="rId4"/>
          <a:extLst>
            <a:ext uri="{FF2B5EF4-FFF2-40B4-BE49-F238E27FC236}">
              <a16:creationId xmlns:a16="http://schemas.microsoft.com/office/drawing/2014/main" id="{00000000-0008-0000-0300-00000D000000}"/>
            </a:ext>
          </a:extLst>
        </xdr:cNvPr>
        <xdr:cNvSpPr/>
      </xdr:nvSpPr>
      <xdr:spPr>
        <a:xfrm>
          <a:off x="5886450" y="9544050"/>
          <a:ext cx="2285999" cy="367507"/>
        </a:xfrm>
        <a:prstGeom prst="rect">
          <a:avLst/>
        </a:prstGeom>
        <a:solidFill>
          <a:srgbClr val="121234"/>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NEXT SECTION</a:t>
          </a:r>
        </a:p>
      </xdr:txBody>
    </xdr:sp>
    <xdr:clientData/>
  </xdr:twoCellAnchor>
  <xdr:twoCellAnchor>
    <xdr:from>
      <xdr:col>2</xdr:col>
      <xdr:colOff>9525</xdr:colOff>
      <xdr:row>0</xdr:row>
      <xdr:rowOff>66675</xdr:rowOff>
    </xdr:from>
    <xdr:to>
      <xdr:col>4</xdr:col>
      <xdr:colOff>9525</xdr:colOff>
      <xdr:row>1</xdr:row>
      <xdr:rowOff>171451</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00000000-0008-0000-0300-00000E000000}"/>
            </a:ext>
          </a:extLst>
        </xdr:cNvPr>
        <xdr:cNvSpPr/>
      </xdr:nvSpPr>
      <xdr:spPr>
        <a:xfrm>
          <a:off x="438150" y="66675"/>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18</xdr:row>
          <xdr:rowOff>38100</xdr:rowOff>
        </xdr:from>
        <xdr:to>
          <xdr:col>17</xdr:col>
          <xdr:colOff>533400</xdr:colOff>
          <xdr:row>19</xdr:row>
          <xdr:rowOff>27214</xdr:rowOff>
        </xdr:to>
        <xdr:sp macro="" textlink="">
          <xdr:nvSpPr>
            <xdr:cNvPr id="14342" name="Drop Down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10886</xdr:colOff>
          <xdr:row>39</xdr:row>
          <xdr:rowOff>0</xdr:rowOff>
        </xdr:from>
        <xdr:to>
          <xdr:col>17</xdr:col>
          <xdr:colOff>544286</xdr:colOff>
          <xdr:row>40</xdr:row>
          <xdr:rowOff>38100</xdr:rowOff>
        </xdr:to>
        <xdr:sp macro="" textlink="">
          <xdr:nvSpPr>
            <xdr:cNvPr id="14343" name="Drop Down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66675</xdr:colOff>
      <xdr:row>6</xdr:row>
      <xdr:rowOff>47625</xdr:rowOff>
    </xdr:from>
    <xdr:to>
      <xdr:col>23</xdr:col>
      <xdr:colOff>542933</xdr:colOff>
      <xdr:row>7</xdr:row>
      <xdr:rowOff>186532</xdr:rowOff>
    </xdr:to>
    <xdr:grpSp>
      <xdr:nvGrpSpPr>
        <xdr:cNvPr id="21" name="Group 20">
          <a:extLst>
            <a:ext uri="{FF2B5EF4-FFF2-40B4-BE49-F238E27FC236}">
              <a16:creationId xmlns:a16="http://schemas.microsoft.com/office/drawing/2014/main" id="{7168679D-E0B8-4D3C-8B01-D0CB04B7A457}"/>
            </a:ext>
          </a:extLst>
        </xdr:cNvPr>
        <xdr:cNvGrpSpPr/>
      </xdr:nvGrpSpPr>
      <xdr:grpSpPr>
        <a:xfrm>
          <a:off x="590550" y="1162050"/>
          <a:ext cx="12668258" cy="367507"/>
          <a:chOff x="593322" y="1168002"/>
          <a:chExt cx="12668258" cy="367507"/>
        </a:xfrm>
      </xdr:grpSpPr>
      <xdr:sp macro="[0]!Home" textlink="">
        <xdr:nvSpPr>
          <xdr:cNvPr id="22" name="Rectangle 21">
            <a:hlinkClick xmlns:r="http://schemas.openxmlformats.org/officeDocument/2006/relationships" r:id="rId6"/>
            <a:extLst>
              <a:ext uri="{FF2B5EF4-FFF2-40B4-BE49-F238E27FC236}">
                <a16:creationId xmlns:a16="http://schemas.microsoft.com/office/drawing/2014/main" id="{FE0A7822-9437-71E1-16D7-77021EF8CA23}"/>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chemeClr val="bg1"/>
                </a:solidFill>
                <a:latin typeface="Arial" panose="020B0604020202020204" pitchFamily="34" charset="0"/>
                <a:cs typeface="Arial" panose="020B0604020202020204" pitchFamily="34" charset="0"/>
              </a:rPr>
              <a:t>Home</a:t>
            </a:r>
          </a:p>
        </xdr:txBody>
      </xdr:sp>
      <xdr:sp macro="[0]!Company" textlink="">
        <xdr:nvSpPr>
          <xdr:cNvPr id="23" name="Rectangle 22">
            <a:hlinkClick xmlns:r="http://schemas.openxmlformats.org/officeDocument/2006/relationships" r:id="rId7"/>
            <a:extLst>
              <a:ext uri="{FF2B5EF4-FFF2-40B4-BE49-F238E27FC236}">
                <a16:creationId xmlns:a16="http://schemas.microsoft.com/office/drawing/2014/main" id="{EE37AC59-676B-CA04-237F-30884DF740F5}"/>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solidFill>
                  <a:srgbClr val="F95411"/>
                </a:solidFill>
                <a:latin typeface="Arial" panose="020B0604020202020204" pitchFamily="34" charset="0"/>
                <a:cs typeface="Arial" panose="020B0604020202020204" pitchFamily="34" charset="0"/>
              </a:rPr>
              <a:t>1.  Our Company</a:t>
            </a:r>
          </a:p>
        </xdr:txBody>
      </xdr:sp>
      <xdr:sp macro="[0]!Sentiment" textlink="">
        <xdr:nvSpPr>
          <xdr:cNvPr id="24" name="Rectangle 23">
            <a:hlinkClick xmlns:r="http://schemas.openxmlformats.org/officeDocument/2006/relationships" r:id="rId4"/>
            <a:extLst>
              <a:ext uri="{FF2B5EF4-FFF2-40B4-BE49-F238E27FC236}">
                <a16:creationId xmlns:a16="http://schemas.microsoft.com/office/drawing/2014/main" id="{6C66E97D-A77D-2743-1E22-E338FAE8B862}"/>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2.</a:t>
            </a:r>
            <a:r>
              <a:rPr lang="en-US" sz="1200" baseline="0">
                <a:latin typeface="Arial" panose="020B0604020202020204" pitchFamily="34" charset="0"/>
                <a:cs typeface="Arial" panose="020B0604020202020204" pitchFamily="34" charset="0"/>
              </a:rPr>
              <a:t>  Business </a:t>
            </a:r>
            <a:r>
              <a:rPr lang="en-US" sz="1200">
                <a:latin typeface="Arial" panose="020B0604020202020204" pitchFamily="34" charset="0"/>
                <a:cs typeface="Arial" panose="020B0604020202020204" pitchFamily="34" charset="0"/>
              </a:rPr>
              <a:t>Sentiment</a:t>
            </a:r>
          </a:p>
        </xdr:txBody>
      </xdr:sp>
      <xdr:sp macro="[0]!Operations" textlink="">
        <xdr:nvSpPr>
          <xdr:cNvPr id="25" name="Rectangle 24">
            <a:hlinkClick xmlns:r="http://schemas.openxmlformats.org/officeDocument/2006/relationships" r:id="rId8"/>
            <a:extLst>
              <a:ext uri="{FF2B5EF4-FFF2-40B4-BE49-F238E27FC236}">
                <a16:creationId xmlns:a16="http://schemas.microsoft.com/office/drawing/2014/main" id="{6E0A1333-138D-B239-A764-7E22AF7988F5}"/>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3.  Operations</a:t>
            </a:r>
          </a:p>
        </xdr:txBody>
      </xdr:sp>
      <xdr:sp macro="[0]!Income" textlink="">
        <xdr:nvSpPr>
          <xdr:cNvPr id="26" name="Rectangle 25">
            <a:hlinkClick xmlns:r="http://schemas.openxmlformats.org/officeDocument/2006/relationships" r:id="rId9"/>
            <a:extLst>
              <a:ext uri="{FF2B5EF4-FFF2-40B4-BE49-F238E27FC236}">
                <a16:creationId xmlns:a16="http://schemas.microsoft.com/office/drawing/2014/main" id="{F15AE11A-99D1-A3A1-50D5-7F9768C2E1AB}"/>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4.  Income Statement</a:t>
            </a:r>
          </a:p>
        </xdr:txBody>
      </xdr:sp>
      <xdr:sp macro="[0]!Workforce" textlink="">
        <xdr:nvSpPr>
          <xdr:cNvPr id="27" name="Rectangle 26">
            <a:hlinkClick xmlns:r="http://schemas.openxmlformats.org/officeDocument/2006/relationships" r:id="rId10"/>
            <a:extLst>
              <a:ext uri="{FF2B5EF4-FFF2-40B4-BE49-F238E27FC236}">
                <a16:creationId xmlns:a16="http://schemas.microsoft.com/office/drawing/2014/main" id="{E6688B0A-46E9-B816-EFCE-06645C6581F9}"/>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5.  Workforce Analytics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6</xdr:col>
      <xdr:colOff>134143</xdr:colOff>
      <xdr:row>4</xdr:row>
      <xdr:rowOff>76199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13584" t="25230" r="9446" b="26178"/>
        <a:stretch/>
      </xdr:blipFill>
      <xdr:spPr>
        <a:xfrm>
          <a:off x="543720" y="485775"/>
          <a:ext cx="1943098" cy="495299"/>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8535" t="1" r="2551" b="3987"/>
        <a:stretch/>
      </xdr:blipFill>
      <xdr:spPr>
        <a:xfrm>
          <a:off x="12304890" y="421915"/>
          <a:ext cx="1090039" cy="637350"/>
        </a:xfrm>
        <a:prstGeom prst="rect">
          <a:avLst/>
        </a:prstGeom>
      </xdr:spPr>
    </xdr:pic>
    <xdr:clientData/>
  </xdr:twoCellAnchor>
  <xdr:twoCellAnchor>
    <xdr:from>
      <xdr:col>11</xdr:col>
      <xdr:colOff>495300</xdr:colOff>
      <xdr:row>29</xdr:row>
      <xdr:rowOff>0</xdr:rowOff>
    </xdr:from>
    <xdr:to>
      <xdr:col>15</xdr:col>
      <xdr:colOff>85725</xdr:colOff>
      <xdr:row>30</xdr:row>
      <xdr:rowOff>167482</xdr:rowOff>
    </xdr:to>
    <xdr:sp macro="[0]!Operations" textlink="">
      <xdr:nvSpPr>
        <xdr:cNvPr id="12" name="Rectangle 11">
          <a:hlinkClick xmlns:r="http://schemas.openxmlformats.org/officeDocument/2006/relationships" r:id="rId3"/>
          <a:extLst>
            <a:ext uri="{FF2B5EF4-FFF2-40B4-BE49-F238E27FC236}">
              <a16:creationId xmlns:a16="http://schemas.microsoft.com/office/drawing/2014/main" id="{00000000-0008-0000-0400-00000C000000}"/>
            </a:ext>
          </a:extLst>
        </xdr:cNvPr>
        <xdr:cNvSpPr/>
      </xdr:nvSpPr>
      <xdr:spPr>
        <a:xfrm>
          <a:off x="5895975" y="6315075"/>
          <a:ext cx="2028825" cy="367507"/>
        </a:xfrm>
        <a:prstGeom prst="rect">
          <a:avLst/>
        </a:prstGeom>
        <a:solidFill>
          <a:srgbClr val="121234"/>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NEXT SECTION</a:t>
          </a:r>
        </a:p>
      </xdr:txBody>
    </xdr:sp>
    <xdr:clientData/>
  </xdr:twoCellAnchor>
  <mc:AlternateContent xmlns:mc="http://schemas.openxmlformats.org/markup-compatibility/2006">
    <mc:Choice xmlns:a14="http://schemas.microsoft.com/office/drawing/2010/main" Requires="a14">
      <xdr:twoCellAnchor>
        <xdr:from>
          <xdr:col>13</xdr:col>
          <xdr:colOff>63954</xdr:colOff>
          <xdr:row>13</xdr:row>
          <xdr:rowOff>44904</xdr:rowOff>
        </xdr:from>
        <xdr:to>
          <xdr:col>16</xdr:col>
          <xdr:colOff>311604</xdr:colOff>
          <xdr:row>15</xdr:row>
          <xdr:rowOff>5443</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6683829" y="2483304"/>
              <a:ext cx="2076450" cy="455839"/>
              <a:chOff x="6610350" y="2962265"/>
              <a:chExt cx="1962150" cy="542937"/>
            </a:xfrm>
          </xdr:grpSpPr>
          <xdr:sp macro="" textlink="">
            <xdr:nvSpPr>
              <xdr:cNvPr id="15363" name="Drop Dow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6610350" y="2962265"/>
                <a:ext cx="1962150" cy="238125"/>
              </a:xfrm>
              <a:prstGeom prst="rect">
                <a:avLst/>
              </a:prstGeom>
              <a:noFill/>
              <a:ln>
                <a:noFill/>
              </a:ln>
              <a:extLst>
                <a:ext uri="{91240B29-F687-4F45-9708-019B960494DF}">
                  <a14:hiddenLine w="9525">
                    <a:noFill/>
                    <a:miter lim="800000"/>
                    <a:headEnd/>
                    <a:tailEnd/>
                  </a14:hiddenLine>
                </a:ext>
              </a:extLst>
            </xdr:spPr>
          </xdr:sp>
          <xdr:sp macro="" textlink="">
            <xdr:nvSpPr>
              <xdr:cNvPr id="15364" name="Drop Dow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6610350" y="3267077"/>
                <a:ext cx="1962150" cy="2381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63954</xdr:colOff>
          <xdr:row>17</xdr:row>
          <xdr:rowOff>71211</xdr:rowOff>
        </xdr:from>
        <xdr:to>
          <xdr:col>16</xdr:col>
          <xdr:colOff>311604</xdr:colOff>
          <xdr:row>19</xdr:row>
          <xdr:rowOff>41273</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6683829" y="3500211"/>
              <a:ext cx="2076450" cy="465362"/>
              <a:chOff x="6610350" y="2962271"/>
              <a:chExt cx="1962150" cy="542928"/>
            </a:xfrm>
          </xdr:grpSpPr>
          <xdr:sp macro="" textlink="">
            <xdr:nvSpPr>
              <xdr:cNvPr id="15365" name="Drop Down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6610350" y="2962271"/>
                <a:ext cx="1962150" cy="238125"/>
              </a:xfrm>
              <a:prstGeom prst="rect">
                <a:avLst/>
              </a:prstGeom>
              <a:noFill/>
              <a:ln>
                <a:noFill/>
              </a:ln>
              <a:extLst>
                <a:ext uri="{91240B29-F687-4F45-9708-019B960494DF}">
                  <a14:hiddenLine w="9525">
                    <a:noFill/>
                    <a:miter lim="800000"/>
                    <a:headEnd/>
                    <a:tailEnd/>
                  </a14:hiddenLine>
                </a:ext>
              </a:extLst>
            </xdr:spPr>
          </xdr:sp>
          <xdr:sp macro="" textlink="">
            <xdr:nvSpPr>
              <xdr:cNvPr id="15366" name="Drop Down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6610350" y="3267074"/>
                <a:ext cx="1962150" cy="2381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63954</xdr:colOff>
          <xdr:row>21</xdr:row>
          <xdr:rowOff>97518</xdr:rowOff>
        </xdr:from>
        <xdr:to>
          <xdr:col>16</xdr:col>
          <xdr:colOff>311604</xdr:colOff>
          <xdr:row>23</xdr:row>
          <xdr:rowOff>67580</xdr:rowOff>
        </xdr:to>
        <xdr:grpSp>
          <xdr:nvGrpSpPr>
            <xdr:cNvPr id="14" name="Group 13">
              <a:extLst>
                <a:ext uri="{FF2B5EF4-FFF2-40B4-BE49-F238E27FC236}">
                  <a16:creationId xmlns:a16="http://schemas.microsoft.com/office/drawing/2014/main" id="{00000000-0008-0000-0400-00000E000000}"/>
                </a:ext>
              </a:extLst>
            </xdr:cNvPr>
            <xdr:cNvGrpSpPr/>
          </xdr:nvGrpSpPr>
          <xdr:grpSpPr>
            <a:xfrm>
              <a:off x="6683829" y="4517118"/>
              <a:ext cx="2076450" cy="465362"/>
              <a:chOff x="6610350" y="2962271"/>
              <a:chExt cx="1962150" cy="542928"/>
            </a:xfrm>
          </xdr:grpSpPr>
          <xdr:sp macro="" textlink="">
            <xdr:nvSpPr>
              <xdr:cNvPr id="15367" name="Drop Down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6610350" y="2962271"/>
                <a:ext cx="1962150" cy="238125"/>
              </a:xfrm>
              <a:prstGeom prst="rect">
                <a:avLst/>
              </a:prstGeom>
              <a:noFill/>
              <a:ln>
                <a:noFill/>
              </a:ln>
              <a:extLst>
                <a:ext uri="{91240B29-F687-4F45-9708-019B960494DF}">
                  <a14:hiddenLine w="9525">
                    <a:noFill/>
                    <a:miter lim="800000"/>
                    <a:headEnd/>
                    <a:tailEnd/>
                  </a14:hiddenLine>
                </a:ext>
              </a:extLst>
            </xdr:spPr>
          </xdr:sp>
          <xdr:sp macro="" textlink="">
            <xdr:nvSpPr>
              <xdr:cNvPr id="15368" name="Drop Down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6610350" y="3267074"/>
                <a:ext cx="1962150" cy="2381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63954</xdr:colOff>
          <xdr:row>25</xdr:row>
          <xdr:rowOff>123826</xdr:rowOff>
        </xdr:from>
        <xdr:to>
          <xdr:col>16</xdr:col>
          <xdr:colOff>311604</xdr:colOff>
          <xdr:row>27</xdr:row>
          <xdr:rowOff>103411</xdr:rowOff>
        </xdr:to>
        <xdr:grpSp>
          <xdr:nvGrpSpPr>
            <xdr:cNvPr id="15" name="Group 14">
              <a:extLst>
                <a:ext uri="{FF2B5EF4-FFF2-40B4-BE49-F238E27FC236}">
                  <a16:creationId xmlns:a16="http://schemas.microsoft.com/office/drawing/2014/main" id="{00000000-0008-0000-0400-00000F000000}"/>
                </a:ext>
              </a:extLst>
            </xdr:cNvPr>
            <xdr:cNvGrpSpPr/>
          </xdr:nvGrpSpPr>
          <xdr:grpSpPr>
            <a:xfrm>
              <a:off x="6683829" y="5534026"/>
              <a:ext cx="2076450" cy="474885"/>
              <a:chOff x="6610350" y="2962242"/>
              <a:chExt cx="1962150" cy="542956"/>
            </a:xfrm>
          </xdr:grpSpPr>
          <xdr:sp macro="" textlink="">
            <xdr:nvSpPr>
              <xdr:cNvPr id="15369" name="Drop Down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6610350" y="2962242"/>
                <a:ext cx="1962150" cy="238125"/>
              </a:xfrm>
              <a:prstGeom prst="rect">
                <a:avLst/>
              </a:prstGeom>
              <a:noFill/>
              <a:ln>
                <a:noFill/>
              </a:ln>
              <a:extLst>
                <a:ext uri="{91240B29-F687-4F45-9708-019B960494DF}">
                  <a14:hiddenLine w="9525">
                    <a:noFill/>
                    <a:miter lim="800000"/>
                    <a:headEnd/>
                    <a:tailEnd/>
                  </a14:hiddenLine>
                </a:ext>
              </a:extLst>
            </xdr:spPr>
          </xdr:sp>
          <xdr:sp macro="" textlink="">
            <xdr:nvSpPr>
              <xdr:cNvPr id="15370" name="Drop Down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6610350" y="3267073"/>
                <a:ext cx="1962150" cy="2381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xdr:from>
      <xdr:col>2</xdr:col>
      <xdr:colOff>9525</xdr:colOff>
      <xdr:row>0</xdr:row>
      <xdr:rowOff>66675</xdr:rowOff>
    </xdr:from>
    <xdr:to>
      <xdr:col>4</xdr:col>
      <xdr:colOff>9525</xdr:colOff>
      <xdr:row>1</xdr:row>
      <xdr:rowOff>171451</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00000000-0008-0000-0400-000010000000}"/>
            </a:ext>
          </a:extLst>
        </xdr:cNvPr>
        <xdr:cNvSpPr/>
      </xdr:nvSpPr>
      <xdr:spPr>
        <a:xfrm>
          <a:off x="438150" y="66675"/>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xdr:twoCellAnchor>
    <xdr:from>
      <xdr:col>3</xdr:col>
      <xdr:colOff>66675</xdr:colOff>
      <xdr:row>6</xdr:row>
      <xdr:rowOff>47625</xdr:rowOff>
    </xdr:from>
    <xdr:to>
      <xdr:col>23</xdr:col>
      <xdr:colOff>542933</xdr:colOff>
      <xdr:row>7</xdr:row>
      <xdr:rowOff>186532</xdr:rowOff>
    </xdr:to>
    <xdr:grpSp>
      <xdr:nvGrpSpPr>
        <xdr:cNvPr id="17" name="Group 16">
          <a:extLst>
            <a:ext uri="{FF2B5EF4-FFF2-40B4-BE49-F238E27FC236}">
              <a16:creationId xmlns:a16="http://schemas.microsoft.com/office/drawing/2014/main" id="{AC665305-04C2-4C73-959A-8A89AC72ED8E}"/>
            </a:ext>
          </a:extLst>
        </xdr:cNvPr>
        <xdr:cNvGrpSpPr/>
      </xdr:nvGrpSpPr>
      <xdr:grpSpPr>
        <a:xfrm>
          <a:off x="590550" y="1162050"/>
          <a:ext cx="12668258" cy="367507"/>
          <a:chOff x="593322" y="1168002"/>
          <a:chExt cx="12668258" cy="367507"/>
        </a:xfrm>
      </xdr:grpSpPr>
      <xdr:sp macro="[0]!Home" textlink="">
        <xdr:nvSpPr>
          <xdr:cNvPr id="18" name="Rectangle 17">
            <a:hlinkClick xmlns:r="http://schemas.openxmlformats.org/officeDocument/2006/relationships" r:id="rId5"/>
            <a:extLst>
              <a:ext uri="{FF2B5EF4-FFF2-40B4-BE49-F238E27FC236}">
                <a16:creationId xmlns:a16="http://schemas.microsoft.com/office/drawing/2014/main" id="{1700A3A4-69E3-83D1-746B-F79424C2637F}"/>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chemeClr val="bg1"/>
                </a:solidFill>
                <a:latin typeface="Arial" panose="020B0604020202020204" pitchFamily="34" charset="0"/>
                <a:cs typeface="Arial" panose="020B0604020202020204" pitchFamily="34" charset="0"/>
              </a:rPr>
              <a:t>Home</a:t>
            </a:r>
          </a:p>
        </xdr:txBody>
      </xdr:sp>
      <xdr:sp macro="[0]!Company" textlink="">
        <xdr:nvSpPr>
          <xdr:cNvPr id="19" name="Rectangle 18">
            <a:hlinkClick xmlns:r="http://schemas.openxmlformats.org/officeDocument/2006/relationships" r:id="rId6"/>
            <a:extLst>
              <a:ext uri="{FF2B5EF4-FFF2-40B4-BE49-F238E27FC236}">
                <a16:creationId xmlns:a16="http://schemas.microsoft.com/office/drawing/2014/main" id="{D8494F3E-A28F-3455-7E3C-12B42064B3C8}"/>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1.  Our Company</a:t>
            </a:r>
          </a:p>
        </xdr:txBody>
      </xdr:sp>
      <xdr:sp macro="[0]!Sentiment" textlink="">
        <xdr:nvSpPr>
          <xdr:cNvPr id="20" name="Rectangle 19">
            <a:hlinkClick xmlns:r="http://schemas.openxmlformats.org/officeDocument/2006/relationships" r:id="rId7"/>
            <a:extLst>
              <a:ext uri="{FF2B5EF4-FFF2-40B4-BE49-F238E27FC236}">
                <a16:creationId xmlns:a16="http://schemas.microsoft.com/office/drawing/2014/main" id="{6AEE0528-A592-3B7F-09F5-CF5F754C3CC6}"/>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solidFill>
                  <a:srgbClr val="F95411"/>
                </a:solidFill>
                <a:latin typeface="Arial" panose="020B0604020202020204" pitchFamily="34" charset="0"/>
                <a:cs typeface="Arial" panose="020B0604020202020204" pitchFamily="34" charset="0"/>
              </a:rPr>
              <a:t>2.</a:t>
            </a:r>
            <a:r>
              <a:rPr lang="en-US" sz="1200" baseline="0">
                <a:solidFill>
                  <a:srgbClr val="F95411"/>
                </a:solidFill>
                <a:latin typeface="Arial" panose="020B0604020202020204" pitchFamily="34" charset="0"/>
                <a:cs typeface="Arial" panose="020B0604020202020204" pitchFamily="34" charset="0"/>
              </a:rPr>
              <a:t>  Business </a:t>
            </a:r>
            <a:r>
              <a:rPr lang="en-US" sz="1200">
                <a:solidFill>
                  <a:srgbClr val="F95411"/>
                </a:solidFill>
                <a:latin typeface="Arial" panose="020B0604020202020204" pitchFamily="34" charset="0"/>
                <a:cs typeface="Arial" panose="020B0604020202020204" pitchFamily="34" charset="0"/>
              </a:rPr>
              <a:t>Sentiment</a:t>
            </a:r>
          </a:p>
        </xdr:txBody>
      </xdr:sp>
      <xdr:sp macro="[0]!Operations" textlink="">
        <xdr:nvSpPr>
          <xdr:cNvPr id="21" name="Rectangle 20">
            <a:hlinkClick xmlns:r="http://schemas.openxmlformats.org/officeDocument/2006/relationships" r:id="rId3"/>
            <a:extLst>
              <a:ext uri="{FF2B5EF4-FFF2-40B4-BE49-F238E27FC236}">
                <a16:creationId xmlns:a16="http://schemas.microsoft.com/office/drawing/2014/main" id="{0314237E-8166-3A4E-2249-AB3552BFCC4A}"/>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3.  Operations</a:t>
            </a:r>
          </a:p>
        </xdr:txBody>
      </xdr:sp>
      <xdr:sp macro="[0]!Income" textlink="">
        <xdr:nvSpPr>
          <xdr:cNvPr id="22" name="Rectangle 21">
            <a:hlinkClick xmlns:r="http://schemas.openxmlformats.org/officeDocument/2006/relationships" r:id="rId8"/>
            <a:extLst>
              <a:ext uri="{FF2B5EF4-FFF2-40B4-BE49-F238E27FC236}">
                <a16:creationId xmlns:a16="http://schemas.microsoft.com/office/drawing/2014/main" id="{847C96A7-E207-431C-5157-B25E966C0D63}"/>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4.  Income Statement</a:t>
            </a:r>
          </a:p>
        </xdr:txBody>
      </xdr:sp>
      <xdr:sp macro="[0]!Workforce" textlink="">
        <xdr:nvSpPr>
          <xdr:cNvPr id="23" name="Rectangle 22">
            <a:hlinkClick xmlns:r="http://schemas.openxmlformats.org/officeDocument/2006/relationships" r:id="rId9"/>
            <a:extLst>
              <a:ext uri="{FF2B5EF4-FFF2-40B4-BE49-F238E27FC236}">
                <a16:creationId xmlns:a16="http://schemas.microsoft.com/office/drawing/2014/main" id="{19C06821-6816-9A7C-7354-5C245C7EFC42}"/>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5.  Workforce Analytics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6</xdr:col>
      <xdr:colOff>134143</xdr:colOff>
      <xdr:row>4</xdr:row>
      <xdr:rowOff>76199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3584" t="25230" r="9446" b="26178"/>
        <a:stretch/>
      </xdr:blipFill>
      <xdr:spPr>
        <a:xfrm>
          <a:off x="543720" y="485775"/>
          <a:ext cx="1943098" cy="495299"/>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a:srcRect l="8535" t="1" r="2551" b="3987"/>
        <a:stretch/>
      </xdr:blipFill>
      <xdr:spPr>
        <a:xfrm>
          <a:off x="12304890" y="421915"/>
          <a:ext cx="1090039" cy="637350"/>
        </a:xfrm>
        <a:prstGeom prst="rect">
          <a:avLst/>
        </a:prstGeom>
      </xdr:spPr>
    </xdr:pic>
    <xdr:clientData/>
  </xdr:twoCellAnchor>
  <xdr:twoCellAnchor>
    <xdr:from>
      <xdr:col>11</xdr:col>
      <xdr:colOff>514350</xdr:colOff>
      <xdr:row>67</xdr:row>
      <xdr:rowOff>152400</xdr:rowOff>
    </xdr:from>
    <xdr:to>
      <xdr:col>15</xdr:col>
      <xdr:colOff>104775</xdr:colOff>
      <xdr:row>69</xdr:row>
      <xdr:rowOff>119857</xdr:rowOff>
    </xdr:to>
    <xdr:sp macro="[0]!Income" textlink="">
      <xdr:nvSpPr>
        <xdr:cNvPr id="11" name="Rectangle 10">
          <a:hlinkClick xmlns:r="http://schemas.openxmlformats.org/officeDocument/2006/relationships" r:id="rId3"/>
          <a:extLst>
            <a:ext uri="{FF2B5EF4-FFF2-40B4-BE49-F238E27FC236}">
              <a16:creationId xmlns:a16="http://schemas.microsoft.com/office/drawing/2014/main" id="{00000000-0008-0000-0500-00000B000000}"/>
            </a:ext>
          </a:extLst>
        </xdr:cNvPr>
        <xdr:cNvSpPr/>
      </xdr:nvSpPr>
      <xdr:spPr>
        <a:xfrm>
          <a:off x="5915025" y="16211550"/>
          <a:ext cx="2028825" cy="367507"/>
        </a:xfrm>
        <a:prstGeom prst="rect">
          <a:avLst/>
        </a:prstGeom>
        <a:solidFill>
          <a:srgbClr val="121234"/>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NEXT SECTION</a:t>
          </a:r>
        </a:p>
      </xdr:txBody>
    </xdr:sp>
    <xdr:clientData/>
  </xdr:twoCellAnchor>
  <mc:AlternateContent xmlns:mc="http://schemas.openxmlformats.org/markup-compatibility/2006">
    <mc:Choice xmlns:a14="http://schemas.microsoft.com/office/drawing/2010/main" Requires="a14">
      <xdr:twoCellAnchor editAs="oneCell">
        <xdr:from>
          <xdr:col>16</xdr:col>
          <xdr:colOff>114300</xdr:colOff>
          <xdr:row>32</xdr:row>
          <xdr:rowOff>0</xdr:rowOff>
        </xdr:from>
        <xdr:to>
          <xdr:col>17</xdr:col>
          <xdr:colOff>446314</xdr:colOff>
          <xdr:row>33</xdr:row>
          <xdr:rowOff>48986</xdr:rowOff>
        </xdr:to>
        <xdr:sp macro="" textlink="">
          <xdr:nvSpPr>
            <xdr:cNvPr id="16494" name="Group Box 110" hidden="1">
              <a:extLst>
                <a:ext uri="{63B3BB69-23CF-44E3-9099-C40C66FF867C}">
                  <a14:compatExt spid="_x0000_s16494"/>
                </a:ext>
                <a:ext uri="{FF2B5EF4-FFF2-40B4-BE49-F238E27FC236}">
                  <a16:creationId xmlns:a16="http://schemas.microsoft.com/office/drawing/2014/main" id="{00000000-0008-0000-0500-00006E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6576" rIns="0" bIns="0" anchor="t" upright="1"/>
            <a:lstStyle/>
            <a:p>
              <a:pPr algn="l" rtl="0">
                <a:defRPr sz="1000"/>
              </a:pPr>
              <a:r>
                <a:rPr lang="en-US" sz="800" b="0" i="0" u="none" strike="noStrike" baseline="0">
                  <a:solidFill>
                    <a:srgbClr val="000000"/>
                  </a:solidFill>
                  <a:latin typeface="Segoe UI"/>
                  <a:cs typeface="Segoe UI"/>
                </a:rPr>
                <a:t>Group Box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32</xdr:row>
          <xdr:rowOff>0</xdr:rowOff>
        </xdr:from>
        <xdr:to>
          <xdr:col>21</xdr:col>
          <xdr:colOff>446314</xdr:colOff>
          <xdr:row>33</xdr:row>
          <xdr:rowOff>48986</xdr:rowOff>
        </xdr:to>
        <xdr:sp macro="" textlink="">
          <xdr:nvSpPr>
            <xdr:cNvPr id="16495" name="Group Box 111" hidden="1">
              <a:extLst>
                <a:ext uri="{63B3BB69-23CF-44E3-9099-C40C66FF867C}">
                  <a14:compatExt spid="_x0000_s16495"/>
                </a:ext>
                <a:ext uri="{FF2B5EF4-FFF2-40B4-BE49-F238E27FC236}">
                  <a16:creationId xmlns:a16="http://schemas.microsoft.com/office/drawing/2014/main" id="{00000000-0008-0000-0500-00006F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6576" rIns="0" bIns="0" anchor="t" upright="1"/>
            <a:lstStyle/>
            <a:p>
              <a:pPr algn="l" rtl="0">
                <a:defRPr sz="1000"/>
              </a:pPr>
              <a:r>
                <a:rPr lang="en-US" sz="800" b="0" i="0" u="none" strike="noStrike" baseline="0">
                  <a:solidFill>
                    <a:srgbClr val="000000"/>
                  </a:solidFill>
                  <a:latin typeface="Segoe UI"/>
                  <a:cs typeface="Segoe UI"/>
                </a:rPr>
                <a:t>Group Box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440871</xdr:colOff>
          <xdr:row>26</xdr:row>
          <xdr:rowOff>0</xdr:rowOff>
        </xdr:from>
        <xdr:to>
          <xdr:col>7</xdr:col>
          <xdr:colOff>440871</xdr:colOff>
          <xdr:row>27</xdr:row>
          <xdr:rowOff>21771</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5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440871</xdr:colOff>
          <xdr:row>27</xdr:row>
          <xdr:rowOff>0</xdr:rowOff>
        </xdr:from>
        <xdr:to>
          <xdr:col>7</xdr:col>
          <xdr:colOff>440871</xdr:colOff>
          <xdr:row>28</xdr:row>
          <xdr:rowOff>21771</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5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440871</xdr:colOff>
          <xdr:row>28</xdr:row>
          <xdr:rowOff>0</xdr:rowOff>
        </xdr:from>
        <xdr:to>
          <xdr:col>7</xdr:col>
          <xdr:colOff>440871</xdr:colOff>
          <xdr:row>29</xdr:row>
          <xdr:rowOff>21771</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5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440871</xdr:colOff>
          <xdr:row>29</xdr:row>
          <xdr:rowOff>0</xdr:rowOff>
        </xdr:from>
        <xdr:to>
          <xdr:col>7</xdr:col>
          <xdr:colOff>440871</xdr:colOff>
          <xdr:row>30</xdr:row>
          <xdr:rowOff>21771</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5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440871</xdr:colOff>
          <xdr:row>30</xdr:row>
          <xdr:rowOff>0</xdr:rowOff>
        </xdr:from>
        <xdr:to>
          <xdr:col>7</xdr:col>
          <xdr:colOff>440871</xdr:colOff>
          <xdr:row>31</xdr:row>
          <xdr:rowOff>21771</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5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440871</xdr:colOff>
          <xdr:row>31</xdr:row>
          <xdr:rowOff>0</xdr:rowOff>
        </xdr:from>
        <xdr:to>
          <xdr:col>7</xdr:col>
          <xdr:colOff>440871</xdr:colOff>
          <xdr:row>32</xdr:row>
          <xdr:rowOff>21771</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5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429986</xdr:colOff>
          <xdr:row>26</xdr:row>
          <xdr:rowOff>0</xdr:rowOff>
        </xdr:from>
        <xdr:to>
          <xdr:col>11</xdr:col>
          <xdr:colOff>429986</xdr:colOff>
          <xdr:row>27</xdr:row>
          <xdr:rowOff>21771</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5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429986</xdr:colOff>
          <xdr:row>27</xdr:row>
          <xdr:rowOff>0</xdr:rowOff>
        </xdr:from>
        <xdr:to>
          <xdr:col>11</xdr:col>
          <xdr:colOff>429986</xdr:colOff>
          <xdr:row>28</xdr:row>
          <xdr:rowOff>21771</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5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429986</xdr:colOff>
          <xdr:row>28</xdr:row>
          <xdr:rowOff>0</xdr:rowOff>
        </xdr:from>
        <xdr:to>
          <xdr:col>11</xdr:col>
          <xdr:colOff>429986</xdr:colOff>
          <xdr:row>29</xdr:row>
          <xdr:rowOff>21771</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5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429986</xdr:colOff>
          <xdr:row>29</xdr:row>
          <xdr:rowOff>0</xdr:rowOff>
        </xdr:from>
        <xdr:to>
          <xdr:col>11</xdr:col>
          <xdr:colOff>429986</xdr:colOff>
          <xdr:row>30</xdr:row>
          <xdr:rowOff>21771</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5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429986</xdr:colOff>
          <xdr:row>30</xdr:row>
          <xdr:rowOff>0</xdr:rowOff>
        </xdr:from>
        <xdr:to>
          <xdr:col>11</xdr:col>
          <xdr:colOff>429986</xdr:colOff>
          <xdr:row>31</xdr:row>
          <xdr:rowOff>21771</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5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429986</xdr:colOff>
          <xdr:row>31</xdr:row>
          <xdr:rowOff>0</xdr:rowOff>
        </xdr:from>
        <xdr:to>
          <xdr:col>11</xdr:col>
          <xdr:colOff>429986</xdr:colOff>
          <xdr:row>32</xdr:row>
          <xdr:rowOff>21771</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5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598714</xdr:colOff>
          <xdr:row>26</xdr:row>
          <xdr:rowOff>0</xdr:rowOff>
        </xdr:from>
        <xdr:to>
          <xdr:col>15</xdr:col>
          <xdr:colOff>598714</xdr:colOff>
          <xdr:row>27</xdr:row>
          <xdr:rowOff>21771</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5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598714</xdr:colOff>
          <xdr:row>27</xdr:row>
          <xdr:rowOff>0</xdr:rowOff>
        </xdr:from>
        <xdr:to>
          <xdr:col>15</xdr:col>
          <xdr:colOff>598714</xdr:colOff>
          <xdr:row>28</xdr:row>
          <xdr:rowOff>21771</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5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598714</xdr:colOff>
          <xdr:row>28</xdr:row>
          <xdr:rowOff>0</xdr:rowOff>
        </xdr:from>
        <xdr:to>
          <xdr:col>15</xdr:col>
          <xdr:colOff>598714</xdr:colOff>
          <xdr:row>29</xdr:row>
          <xdr:rowOff>21771</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5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598714</xdr:colOff>
          <xdr:row>29</xdr:row>
          <xdr:rowOff>0</xdr:rowOff>
        </xdr:from>
        <xdr:to>
          <xdr:col>15</xdr:col>
          <xdr:colOff>598714</xdr:colOff>
          <xdr:row>30</xdr:row>
          <xdr:rowOff>21771</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5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598714</xdr:colOff>
          <xdr:row>30</xdr:row>
          <xdr:rowOff>0</xdr:rowOff>
        </xdr:from>
        <xdr:to>
          <xdr:col>15</xdr:col>
          <xdr:colOff>598714</xdr:colOff>
          <xdr:row>31</xdr:row>
          <xdr:rowOff>21771</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5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598714</xdr:colOff>
          <xdr:row>31</xdr:row>
          <xdr:rowOff>0</xdr:rowOff>
        </xdr:from>
        <xdr:to>
          <xdr:col>15</xdr:col>
          <xdr:colOff>598714</xdr:colOff>
          <xdr:row>32</xdr:row>
          <xdr:rowOff>21771</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5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446314</xdr:colOff>
          <xdr:row>26</xdr:row>
          <xdr:rowOff>0</xdr:rowOff>
        </xdr:from>
        <xdr:to>
          <xdr:col>19</xdr:col>
          <xdr:colOff>446314</xdr:colOff>
          <xdr:row>27</xdr:row>
          <xdr:rowOff>21771</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5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446314</xdr:colOff>
          <xdr:row>27</xdr:row>
          <xdr:rowOff>0</xdr:rowOff>
        </xdr:from>
        <xdr:to>
          <xdr:col>19</xdr:col>
          <xdr:colOff>446314</xdr:colOff>
          <xdr:row>28</xdr:row>
          <xdr:rowOff>21771</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5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446314</xdr:colOff>
          <xdr:row>28</xdr:row>
          <xdr:rowOff>0</xdr:rowOff>
        </xdr:from>
        <xdr:to>
          <xdr:col>19</xdr:col>
          <xdr:colOff>446314</xdr:colOff>
          <xdr:row>29</xdr:row>
          <xdr:rowOff>21771</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5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446314</xdr:colOff>
          <xdr:row>29</xdr:row>
          <xdr:rowOff>0</xdr:rowOff>
        </xdr:from>
        <xdr:to>
          <xdr:col>19</xdr:col>
          <xdr:colOff>446314</xdr:colOff>
          <xdr:row>30</xdr:row>
          <xdr:rowOff>21771</xdr:rowOff>
        </xdr:to>
        <xdr:sp macro="" textlink="">
          <xdr:nvSpPr>
            <xdr:cNvPr id="16515" name="Check Box 131" hidden="1">
              <a:extLst>
                <a:ext uri="{63B3BB69-23CF-44E3-9099-C40C66FF867C}">
                  <a14:compatExt spid="_x0000_s16515"/>
                </a:ext>
                <a:ext uri="{FF2B5EF4-FFF2-40B4-BE49-F238E27FC236}">
                  <a16:creationId xmlns:a16="http://schemas.microsoft.com/office/drawing/2014/main" id="{00000000-0008-0000-0500-00008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446314</xdr:colOff>
          <xdr:row>30</xdr:row>
          <xdr:rowOff>0</xdr:rowOff>
        </xdr:from>
        <xdr:to>
          <xdr:col>19</xdr:col>
          <xdr:colOff>446314</xdr:colOff>
          <xdr:row>31</xdr:row>
          <xdr:rowOff>21771</xdr:rowOff>
        </xdr:to>
        <xdr:sp macro="" textlink="">
          <xdr:nvSpPr>
            <xdr:cNvPr id="16517" name="Check Box 133" hidden="1">
              <a:extLst>
                <a:ext uri="{63B3BB69-23CF-44E3-9099-C40C66FF867C}">
                  <a14:compatExt spid="_x0000_s16517"/>
                </a:ext>
                <a:ext uri="{FF2B5EF4-FFF2-40B4-BE49-F238E27FC236}">
                  <a16:creationId xmlns:a16="http://schemas.microsoft.com/office/drawing/2014/main" id="{00000000-0008-0000-0500-00008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10886</xdr:colOff>
          <xdr:row>33</xdr:row>
          <xdr:rowOff>0</xdr:rowOff>
        </xdr:from>
        <xdr:to>
          <xdr:col>18</xdr:col>
          <xdr:colOff>10886</xdr:colOff>
          <xdr:row>33</xdr:row>
          <xdr:rowOff>239486</xdr:rowOff>
        </xdr:to>
        <xdr:sp macro="" textlink="">
          <xdr:nvSpPr>
            <xdr:cNvPr id="16519" name="Drop Down 135" hidden="1">
              <a:extLst>
                <a:ext uri="{63B3BB69-23CF-44E3-9099-C40C66FF867C}">
                  <a14:compatExt spid="_x0000_s16519"/>
                </a:ext>
                <a:ext uri="{FF2B5EF4-FFF2-40B4-BE49-F238E27FC236}">
                  <a16:creationId xmlns:a16="http://schemas.microsoft.com/office/drawing/2014/main" id="{00000000-0008-0000-0500-00008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568779</xdr:colOff>
          <xdr:row>40</xdr:row>
          <xdr:rowOff>54431</xdr:rowOff>
        </xdr:from>
        <xdr:to>
          <xdr:col>13</xdr:col>
          <xdr:colOff>111579</xdr:colOff>
          <xdr:row>46</xdr:row>
          <xdr:rowOff>310245</xdr:rowOff>
        </xdr:to>
        <xdr:grpSp>
          <xdr:nvGrpSpPr>
            <xdr:cNvPr id="40" name="Group 39">
              <a:extLst>
                <a:ext uri="{FF2B5EF4-FFF2-40B4-BE49-F238E27FC236}">
                  <a16:creationId xmlns:a16="http://schemas.microsoft.com/office/drawing/2014/main" id="{00000000-0008-0000-0500-000028000000}"/>
                </a:ext>
              </a:extLst>
            </xdr:cNvPr>
            <xdr:cNvGrpSpPr/>
          </xdr:nvGrpSpPr>
          <xdr:grpSpPr>
            <a:xfrm>
              <a:off x="4140654" y="8322131"/>
              <a:ext cx="2590800" cy="2141764"/>
              <a:chOff x="3924300" y="7839078"/>
              <a:chExt cx="2438400" cy="2133600"/>
            </a:xfrm>
          </xdr:grpSpPr>
          <xdr:sp macro="" textlink="">
            <xdr:nvSpPr>
              <xdr:cNvPr id="16521" name="Drop Down 137" hidden="1">
                <a:extLst>
                  <a:ext uri="{63B3BB69-23CF-44E3-9099-C40C66FF867C}">
                    <a14:compatExt spid="_x0000_s16521"/>
                  </a:ext>
                  <a:ext uri="{FF2B5EF4-FFF2-40B4-BE49-F238E27FC236}">
                    <a16:creationId xmlns:a16="http://schemas.microsoft.com/office/drawing/2014/main" id="{00000000-0008-0000-0500-000089400000}"/>
                  </a:ext>
                </a:extLst>
              </xdr:cNvPr>
              <xdr:cNvSpPr/>
            </xdr:nvSpPr>
            <xdr:spPr bwMode="auto">
              <a:xfrm>
                <a:off x="3924300" y="7839078"/>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2" name="Drop Down 138" hidden="1">
                <a:extLst>
                  <a:ext uri="{63B3BB69-23CF-44E3-9099-C40C66FF867C}">
                    <a14:compatExt spid="_x0000_s16522"/>
                  </a:ext>
                  <a:ext uri="{FF2B5EF4-FFF2-40B4-BE49-F238E27FC236}">
                    <a16:creationId xmlns:a16="http://schemas.microsoft.com/office/drawing/2014/main" id="{00000000-0008-0000-0500-00008A400000}"/>
                  </a:ext>
                </a:extLst>
              </xdr:cNvPr>
              <xdr:cNvSpPr/>
            </xdr:nvSpPr>
            <xdr:spPr bwMode="auto">
              <a:xfrm>
                <a:off x="3924300" y="8154988"/>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3" name="Drop Down 139" hidden="1">
                <a:extLst>
                  <a:ext uri="{63B3BB69-23CF-44E3-9099-C40C66FF867C}">
                    <a14:compatExt spid="_x0000_s16523"/>
                  </a:ext>
                  <a:ext uri="{FF2B5EF4-FFF2-40B4-BE49-F238E27FC236}">
                    <a16:creationId xmlns:a16="http://schemas.microsoft.com/office/drawing/2014/main" id="{00000000-0008-0000-0500-00008B400000}"/>
                  </a:ext>
                </a:extLst>
              </xdr:cNvPr>
              <xdr:cNvSpPr/>
            </xdr:nvSpPr>
            <xdr:spPr bwMode="auto">
              <a:xfrm>
                <a:off x="3924300" y="8470901"/>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4" name="Drop Down 140" hidden="1">
                <a:extLst>
                  <a:ext uri="{63B3BB69-23CF-44E3-9099-C40C66FF867C}">
                    <a14:compatExt spid="_x0000_s16524"/>
                  </a:ext>
                  <a:ext uri="{FF2B5EF4-FFF2-40B4-BE49-F238E27FC236}">
                    <a16:creationId xmlns:a16="http://schemas.microsoft.com/office/drawing/2014/main" id="{00000000-0008-0000-0500-00008C400000}"/>
                  </a:ext>
                </a:extLst>
              </xdr:cNvPr>
              <xdr:cNvSpPr/>
            </xdr:nvSpPr>
            <xdr:spPr bwMode="auto">
              <a:xfrm>
                <a:off x="3924300" y="8786814"/>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5" name="Drop Down 141" hidden="1">
                <a:extLst>
                  <a:ext uri="{63B3BB69-23CF-44E3-9099-C40C66FF867C}">
                    <a14:compatExt spid="_x0000_s16525"/>
                  </a:ext>
                  <a:ext uri="{FF2B5EF4-FFF2-40B4-BE49-F238E27FC236}">
                    <a16:creationId xmlns:a16="http://schemas.microsoft.com/office/drawing/2014/main" id="{00000000-0008-0000-0500-00008D400000}"/>
                  </a:ext>
                </a:extLst>
              </xdr:cNvPr>
              <xdr:cNvSpPr/>
            </xdr:nvSpPr>
            <xdr:spPr bwMode="auto">
              <a:xfrm>
                <a:off x="3924300" y="9102727"/>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6" name="Drop Down 142" hidden="1">
                <a:extLst>
                  <a:ext uri="{63B3BB69-23CF-44E3-9099-C40C66FF867C}">
                    <a14:compatExt spid="_x0000_s16526"/>
                  </a:ext>
                  <a:ext uri="{FF2B5EF4-FFF2-40B4-BE49-F238E27FC236}">
                    <a16:creationId xmlns:a16="http://schemas.microsoft.com/office/drawing/2014/main" id="{00000000-0008-0000-0500-00008E400000}"/>
                  </a:ext>
                </a:extLst>
              </xdr:cNvPr>
              <xdr:cNvSpPr/>
            </xdr:nvSpPr>
            <xdr:spPr bwMode="auto">
              <a:xfrm>
                <a:off x="3924300" y="9418640"/>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7" name="Drop Down 143" hidden="1">
                <a:extLst>
                  <a:ext uri="{63B3BB69-23CF-44E3-9099-C40C66FF867C}">
                    <a14:compatExt spid="_x0000_s16527"/>
                  </a:ext>
                  <a:ext uri="{FF2B5EF4-FFF2-40B4-BE49-F238E27FC236}">
                    <a16:creationId xmlns:a16="http://schemas.microsoft.com/office/drawing/2014/main" id="{00000000-0008-0000-0500-00008F400000}"/>
                  </a:ext>
                </a:extLst>
              </xdr:cNvPr>
              <xdr:cNvSpPr/>
            </xdr:nvSpPr>
            <xdr:spPr bwMode="auto">
              <a:xfrm>
                <a:off x="3924300" y="9734553"/>
                <a:ext cx="2438400" cy="2381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49</xdr:row>
          <xdr:rowOff>38100</xdr:rowOff>
        </xdr:from>
        <xdr:to>
          <xdr:col>12</xdr:col>
          <xdr:colOff>353786</xdr:colOff>
          <xdr:row>49</xdr:row>
          <xdr:rowOff>277586</xdr:rowOff>
        </xdr:to>
        <xdr:sp macro="" textlink="">
          <xdr:nvSpPr>
            <xdr:cNvPr id="16528" name="Drop Down 144" hidden="1">
              <a:extLst>
                <a:ext uri="{63B3BB69-23CF-44E3-9099-C40C66FF867C}">
                  <a14:compatExt spid="_x0000_s16528"/>
                </a:ext>
                <a:ext uri="{FF2B5EF4-FFF2-40B4-BE49-F238E27FC236}">
                  <a16:creationId xmlns:a16="http://schemas.microsoft.com/office/drawing/2014/main" id="{00000000-0008-0000-0500-00009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50</xdr:row>
          <xdr:rowOff>38100</xdr:rowOff>
        </xdr:from>
        <xdr:to>
          <xdr:col>12</xdr:col>
          <xdr:colOff>353786</xdr:colOff>
          <xdr:row>50</xdr:row>
          <xdr:rowOff>277586</xdr:rowOff>
        </xdr:to>
        <xdr:sp macro="" textlink="">
          <xdr:nvSpPr>
            <xdr:cNvPr id="16529" name="Drop Down 145" hidden="1">
              <a:extLst>
                <a:ext uri="{63B3BB69-23CF-44E3-9099-C40C66FF867C}">
                  <a14:compatExt spid="_x0000_s16529"/>
                </a:ext>
                <a:ext uri="{FF2B5EF4-FFF2-40B4-BE49-F238E27FC236}">
                  <a16:creationId xmlns:a16="http://schemas.microsoft.com/office/drawing/2014/main" id="{00000000-0008-0000-0500-00009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51</xdr:row>
          <xdr:rowOff>38100</xdr:rowOff>
        </xdr:from>
        <xdr:to>
          <xdr:col>12</xdr:col>
          <xdr:colOff>353786</xdr:colOff>
          <xdr:row>51</xdr:row>
          <xdr:rowOff>277586</xdr:rowOff>
        </xdr:to>
        <xdr:sp macro="" textlink="">
          <xdr:nvSpPr>
            <xdr:cNvPr id="16530" name="Drop Down 146" hidden="1">
              <a:extLst>
                <a:ext uri="{63B3BB69-23CF-44E3-9099-C40C66FF867C}">
                  <a14:compatExt spid="_x0000_s16530"/>
                </a:ext>
                <a:ext uri="{FF2B5EF4-FFF2-40B4-BE49-F238E27FC236}">
                  <a16:creationId xmlns:a16="http://schemas.microsoft.com/office/drawing/2014/main" id="{00000000-0008-0000-0500-00009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52</xdr:row>
          <xdr:rowOff>48986</xdr:rowOff>
        </xdr:from>
        <xdr:to>
          <xdr:col>12</xdr:col>
          <xdr:colOff>353786</xdr:colOff>
          <xdr:row>52</xdr:row>
          <xdr:rowOff>288471</xdr:rowOff>
        </xdr:to>
        <xdr:sp macro="" textlink="">
          <xdr:nvSpPr>
            <xdr:cNvPr id="16531" name="Drop Down 147" hidden="1">
              <a:extLst>
                <a:ext uri="{63B3BB69-23CF-44E3-9099-C40C66FF867C}">
                  <a14:compatExt spid="_x0000_s16531"/>
                </a:ext>
                <a:ext uri="{FF2B5EF4-FFF2-40B4-BE49-F238E27FC236}">
                  <a16:creationId xmlns:a16="http://schemas.microsoft.com/office/drawing/2014/main" id="{00000000-0008-0000-0500-00009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53</xdr:row>
          <xdr:rowOff>48986</xdr:rowOff>
        </xdr:from>
        <xdr:to>
          <xdr:col>12</xdr:col>
          <xdr:colOff>353786</xdr:colOff>
          <xdr:row>53</xdr:row>
          <xdr:rowOff>288471</xdr:rowOff>
        </xdr:to>
        <xdr:sp macro="" textlink="">
          <xdr:nvSpPr>
            <xdr:cNvPr id="16532" name="Drop Down 148" hidden="1">
              <a:extLst>
                <a:ext uri="{63B3BB69-23CF-44E3-9099-C40C66FF867C}">
                  <a14:compatExt spid="_x0000_s16532"/>
                </a:ext>
                <a:ext uri="{FF2B5EF4-FFF2-40B4-BE49-F238E27FC236}">
                  <a16:creationId xmlns:a16="http://schemas.microsoft.com/office/drawing/2014/main" id="{00000000-0008-0000-0500-00009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54</xdr:row>
          <xdr:rowOff>48986</xdr:rowOff>
        </xdr:from>
        <xdr:to>
          <xdr:col>12</xdr:col>
          <xdr:colOff>353786</xdr:colOff>
          <xdr:row>54</xdr:row>
          <xdr:rowOff>288471</xdr:rowOff>
        </xdr:to>
        <xdr:sp macro="" textlink="">
          <xdr:nvSpPr>
            <xdr:cNvPr id="16533" name="Drop Down 149" hidden="1">
              <a:extLst>
                <a:ext uri="{63B3BB69-23CF-44E3-9099-C40C66FF867C}">
                  <a14:compatExt spid="_x0000_s16533"/>
                </a:ext>
                <a:ext uri="{FF2B5EF4-FFF2-40B4-BE49-F238E27FC236}">
                  <a16:creationId xmlns:a16="http://schemas.microsoft.com/office/drawing/2014/main" id="{00000000-0008-0000-0500-00009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55</xdr:row>
          <xdr:rowOff>48986</xdr:rowOff>
        </xdr:from>
        <xdr:to>
          <xdr:col>12</xdr:col>
          <xdr:colOff>353786</xdr:colOff>
          <xdr:row>55</xdr:row>
          <xdr:rowOff>288471</xdr:rowOff>
        </xdr:to>
        <xdr:sp macro="" textlink="">
          <xdr:nvSpPr>
            <xdr:cNvPr id="16534" name="Drop Down 150" hidden="1">
              <a:extLst>
                <a:ext uri="{63B3BB69-23CF-44E3-9099-C40C66FF867C}">
                  <a14:compatExt spid="_x0000_s16534"/>
                </a:ext>
                <a:ext uri="{FF2B5EF4-FFF2-40B4-BE49-F238E27FC236}">
                  <a16:creationId xmlns:a16="http://schemas.microsoft.com/office/drawing/2014/main" id="{00000000-0008-0000-0500-00009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56</xdr:row>
          <xdr:rowOff>48986</xdr:rowOff>
        </xdr:from>
        <xdr:to>
          <xdr:col>12</xdr:col>
          <xdr:colOff>353786</xdr:colOff>
          <xdr:row>56</xdr:row>
          <xdr:rowOff>288471</xdr:rowOff>
        </xdr:to>
        <xdr:sp macro="" textlink="">
          <xdr:nvSpPr>
            <xdr:cNvPr id="16536" name="Drop Down 152" hidden="1">
              <a:extLst>
                <a:ext uri="{63B3BB69-23CF-44E3-9099-C40C66FF867C}">
                  <a14:compatExt spid="_x0000_s16536"/>
                </a:ext>
                <a:ext uri="{FF2B5EF4-FFF2-40B4-BE49-F238E27FC236}">
                  <a16:creationId xmlns:a16="http://schemas.microsoft.com/office/drawing/2014/main" id="{00000000-0008-0000-0500-00009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61</xdr:row>
          <xdr:rowOff>48986</xdr:rowOff>
        </xdr:from>
        <xdr:to>
          <xdr:col>12</xdr:col>
          <xdr:colOff>353786</xdr:colOff>
          <xdr:row>61</xdr:row>
          <xdr:rowOff>288471</xdr:rowOff>
        </xdr:to>
        <xdr:sp macro="" textlink="">
          <xdr:nvSpPr>
            <xdr:cNvPr id="16537" name="Drop Down 153" hidden="1">
              <a:extLst>
                <a:ext uri="{63B3BB69-23CF-44E3-9099-C40C66FF867C}">
                  <a14:compatExt spid="_x0000_s16537"/>
                </a:ext>
                <a:ext uri="{FF2B5EF4-FFF2-40B4-BE49-F238E27FC236}">
                  <a16:creationId xmlns:a16="http://schemas.microsoft.com/office/drawing/2014/main" id="{00000000-0008-0000-0500-00009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62</xdr:row>
          <xdr:rowOff>48986</xdr:rowOff>
        </xdr:from>
        <xdr:to>
          <xdr:col>12</xdr:col>
          <xdr:colOff>353786</xdr:colOff>
          <xdr:row>62</xdr:row>
          <xdr:rowOff>288471</xdr:rowOff>
        </xdr:to>
        <xdr:sp macro="" textlink="">
          <xdr:nvSpPr>
            <xdr:cNvPr id="16538" name="Drop Down 154" hidden="1">
              <a:extLst>
                <a:ext uri="{63B3BB69-23CF-44E3-9099-C40C66FF867C}">
                  <a14:compatExt spid="_x0000_s16538"/>
                </a:ext>
                <a:ext uri="{FF2B5EF4-FFF2-40B4-BE49-F238E27FC236}">
                  <a16:creationId xmlns:a16="http://schemas.microsoft.com/office/drawing/2014/main" id="{00000000-0008-0000-0500-00009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63</xdr:row>
          <xdr:rowOff>48986</xdr:rowOff>
        </xdr:from>
        <xdr:to>
          <xdr:col>12</xdr:col>
          <xdr:colOff>353786</xdr:colOff>
          <xdr:row>63</xdr:row>
          <xdr:rowOff>288471</xdr:rowOff>
        </xdr:to>
        <xdr:sp macro="" textlink="">
          <xdr:nvSpPr>
            <xdr:cNvPr id="16539" name="Drop Down 155" hidden="1">
              <a:extLst>
                <a:ext uri="{63B3BB69-23CF-44E3-9099-C40C66FF867C}">
                  <a14:compatExt spid="_x0000_s16539"/>
                </a:ext>
                <a:ext uri="{FF2B5EF4-FFF2-40B4-BE49-F238E27FC236}">
                  <a16:creationId xmlns:a16="http://schemas.microsoft.com/office/drawing/2014/main" id="{00000000-0008-0000-0500-00009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64</xdr:row>
          <xdr:rowOff>48986</xdr:rowOff>
        </xdr:from>
        <xdr:to>
          <xdr:col>12</xdr:col>
          <xdr:colOff>353786</xdr:colOff>
          <xdr:row>64</xdr:row>
          <xdr:rowOff>288471</xdr:rowOff>
        </xdr:to>
        <xdr:sp macro="" textlink="">
          <xdr:nvSpPr>
            <xdr:cNvPr id="16540" name="Drop Down 156" hidden="1">
              <a:extLst>
                <a:ext uri="{63B3BB69-23CF-44E3-9099-C40C66FF867C}">
                  <a14:compatExt spid="_x0000_s16540"/>
                </a:ext>
                <a:ext uri="{FF2B5EF4-FFF2-40B4-BE49-F238E27FC236}">
                  <a16:creationId xmlns:a16="http://schemas.microsoft.com/office/drawing/2014/main" id="{00000000-0008-0000-0500-00009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65</xdr:row>
          <xdr:rowOff>48986</xdr:rowOff>
        </xdr:from>
        <xdr:to>
          <xdr:col>12</xdr:col>
          <xdr:colOff>353786</xdr:colOff>
          <xdr:row>65</xdr:row>
          <xdr:rowOff>288471</xdr:rowOff>
        </xdr:to>
        <xdr:sp macro="" textlink="">
          <xdr:nvSpPr>
            <xdr:cNvPr id="16541" name="Drop Down 157" hidden="1">
              <a:extLst>
                <a:ext uri="{63B3BB69-23CF-44E3-9099-C40C66FF867C}">
                  <a14:compatExt spid="_x0000_s16541"/>
                </a:ext>
                <a:ext uri="{FF2B5EF4-FFF2-40B4-BE49-F238E27FC236}">
                  <a16:creationId xmlns:a16="http://schemas.microsoft.com/office/drawing/2014/main" id="{00000000-0008-0000-0500-00009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0</xdr:row>
      <xdr:rowOff>66675</xdr:rowOff>
    </xdr:from>
    <xdr:to>
      <xdr:col>4</xdr:col>
      <xdr:colOff>9525</xdr:colOff>
      <xdr:row>1</xdr:row>
      <xdr:rowOff>171451</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00000000-0008-0000-0500-00000C000000}"/>
            </a:ext>
          </a:extLst>
        </xdr:cNvPr>
        <xdr:cNvSpPr/>
      </xdr:nvSpPr>
      <xdr:spPr>
        <a:xfrm>
          <a:off x="438150" y="66675"/>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mc:AlternateContent xmlns:mc="http://schemas.openxmlformats.org/markup-compatibility/2006">
    <mc:Choice xmlns:a14="http://schemas.microsoft.com/office/drawing/2010/main" Requires="a14">
      <xdr:twoCellAnchor editAs="oneCell">
        <xdr:from>
          <xdr:col>6</xdr:col>
          <xdr:colOff>440871</xdr:colOff>
          <xdr:row>25</xdr:row>
          <xdr:rowOff>0</xdr:rowOff>
        </xdr:from>
        <xdr:to>
          <xdr:col>7</xdr:col>
          <xdr:colOff>440871</xdr:colOff>
          <xdr:row>26</xdr:row>
          <xdr:rowOff>21771</xdr:rowOff>
        </xdr:to>
        <xdr:sp macro="" textlink="">
          <xdr:nvSpPr>
            <xdr:cNvPr id="16542" name="Check Box 158" hidden="1">
              <a:extLst>
                <a:ext uri="{63B3BB69-23CF-44E3-9099-C40C66FF867C}">
                  <a14:compatExt spid="_x0000_s16542"/>
                </a:ext>
                <a:ext uri="{FF2B5EF4-FFF2-40B4-BE49-F238E27FC236}">
                  <a16:creationId xmlns:a16="http://schemas.microsoft.com/office/drawing/2014/main" id="{00000000-0008-0000-0500-00009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66675</xdr:colOff>
      <xdr:row>6</xdr:row>
      <xdr:rowOff>47625</xdr:rowOff>
    </xdr:from>
    <xdr:to>
      <xdr:col>23</xdr:col>
      <xdr:colOff>542933</xdr:colOff>
      <xdr:row>7</xdr:row>
      <xdr:rowOff>186532</xdr:rowOff>
    </xdr:to>
    <xdr:grpSp>
      <xdr:nvGrpSpPr>
        <xdr:cNvPr id="13" name="Group 12">
          <a:extLst>
            <a:ext uri="{FF2B5EF4-FFF2-40B4-BE49-F238E27FC236}">
              <a16:creationId xmlns:a16="http://schemas.microsoft.com/office/drawing/2014/main" id="{62C4DE91-6B00-4CF5-8FB0-BAC33573F527}"/>
            </a:ext>
          </a:extLst>
        </xdr:cNvPr>
        <xdr:cNvGrpSpPr/>
      </xdr:nvGrpSpPr>
      <xdr:grpSpPr>
        <a:xfrm>
          <a:off x="590550" y="1162050"/>
          <a:ext cx="12668258" cy="367507"/>
          <a:chOff x="593322" y="1168002"/>
          <a:chExt cx="12668258" cy="367507"/>
        </a:xfrm>
      </xdr:grpSpPr>
      <xdr:sp macro="[0]!Home" textlink="">
        <xdr:nvSpPr>
          <xdr:cNvPr id="14" name="Rectangle 13">
            <a:hlinkClick xmlns:r="http://schemas.openxmlformats.org/officeDocument/2006/relationships" r:id="rId5"/>
            <a:extLst>
              <a:ext uri="{FF2B5EF4-FFF2-40B4-BE49-F238E27FC236}">
                <a16:creationId xmlns:a16="http://schemas.microsoft.com/office/drawing/2014/main" id="{F58B95AC-73B3-A315-81F6-B489513FB8FE}"/>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chemeClr val="bg1"/>
                </a:solidFill>
                <a:latin typeface="Arial" panose="020B0604020202020204" pitchFamily="34" charset="0"/>
                <a:cs typeface="Arial" panose="020B0604020202020204" pitchFamily="34" charset="0"/>
              </a:rPr>
              <a:t>Home</a:t>
            </a:r>
          </a:p>
        </xdr:txBody>
      </xdr:sp>
      <xdr:sp macro="[0]!Company" textlink="">
        <xdr:nvSpPr>
          <xdr:cNvPr id="15" name="Rectangle 14">
            <a:hlinkClick xmlns:r="http://schemas.openxmlformats.org/officeDocument/2006/relationships" r:id="rId6"/>
            <a:extLst>
              <a:ext uri="{FF2B5EF4-FFF2-40B4-BE49-F238E27FC236}">
                <a16:creationId xmlns:a16="http://schemas.microsoft.com/office/drawing/2014/main" id="{D52C4E6B-1B76-BF6C-EA43-44289F57BDEA}"/>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1.  Our Company</a:t>
            </a:r>
          </a:p>
        </xdr:txBody>
      </xdr:sp>
      <xdr:sp macro="[0]!Sentiment" textlink="">
        <xdr:nvSpPr>
          <xdr:cNvPr id="16" name="Rectangle 15">
            <a:hlinkClick xmlns:r="http://schemas.openxmlformats.org/officeDocument/2006/relationships" r:id="rId7"/>
            <a:extLst>
              <a:ext uri="{FF2B5EF4-FFF2-40B4-BE49-F238E27FC236}">
                <a16:creationId xmlns:a16="http://schemas.microsoft.com/office/drawing/2014/main" id="{F88F5117-EB16-EB66-3FA4-BDB12916B2EF}"/>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2.</a:t>
            </a:r>
            <a:r>
              <a:rPr lang="en-US" sz="1200" baseline="0">
                <a:latin typeface="Arial" panose="020B0604020202020204" pitchFamily="34" charset="0"/>
                <a:cs typeface="Arial" panose="020B0604020202020204" pitchFamily="34" charset="0"/>
              </a:rPr>
              <a:t>  Business </a:t>
            </a:r>
            <a:r>
              <a:rPr lang="en-US" sz="1200">
                <a:latin typeface="Arial" panose="020B0604020202020204" pitchFamily="34" charset="0"/>
                <a:cs typeface="Arial" panose="020B0604020202020204" pitchFamily="34" charset="0"/>
              </a:rPr>
              <a:t>Sentiment</a:t>
            </a:r>
          </a:p>
        </xdr:txBody>
      </xdr:sp>
      <xdr:sp macro="[0]!Operations" textlink="">
        <xdr:nvSpPr>
          <xdr:cNvPr id="17" name="Rectangle 16">
            <a:hlinkClick xmlns:r="http://schemas.openxmlformats.org/officeDocument/2006/relationships" r:id="rId8"/>
            <a:extLst>
              <a:ext uri="{FF2B5EF4-FFF2-40B4-BE49-F238E27FC236}">
                <a16:creationId xmlns:a16="http://schemas.microsoft.com/office/drawing/2014/main" id="{E40D17FA-6A5F-B785-5314-17C72560B2DB}"/>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solidFill>
                  <a:srgbClr val="F95411"/>
                </a:solidFill>
                <a:latin typeface="Arial" panose="020B0604020202020204" pitchFamily="34" charset="0"/>
                <a:cs typeface="Arial" panose="020B0604020202020204" pitchFamily="34" charset="0"/>
              </a:rPr>
              <a:t>3.  Operations</a:t>
            </a:r>
          </a:p>
        </xdr:txBody>
      </xdr:sp>
      <xdr:sp macro="[0]!Income" textlink="">
        <xdr:nvSpPr>
          <xdr:cNvPr id="18" name="Rectangle 17">
            <a:hlinkClick xmlns:r="http://schemas.openxmlformats.org/officeDocument/2006/relationships" r:id="rId3"/>
            <a:extLst>
              <a:ext uri="{FF2B5EF4-FFF2-40B4-BE49-F238E27FC236}">
                <a16:creationId xmlns:a16="http://schemas.microsoft.com/office/drawing/2014/main" id="{4DF0A22B-ADDA-47EA-2AE9-43DE80297365}"/>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4.  Income Statement</a:t>
            </a:r>
          </a:p>
        </xdr:txBody>
      </xdr:sp>
      <xdr:sp macro="[0]!Workforce" textlink="">
        <xdr:nvSpPr>
          <xdr:cNvPr id="19" name="Rectangle 18">
            <a:hlinkClick xmlns:r="http://schemas.openxmlformats.org/officeDocument/2006/relationships" r:id="rId9"/>
            <a:extLst>
              <a:ext uri="{FF2B5EF4-FFF2-40B4-BE49-F238E27FC236}">
                <a16:creationId xmlns:a16="http://schemas.microsoft.com/office/drawing/2014/main" id="{5E6A0A6C-2365-8E10-8413-0BE136307398}"/>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5.  Workforce Analytics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5</xdr:col>
      <xdr:colOff>353218</xdr:colOff>
      <xdr:row>4</xdr:row>
      <xdr:rowOff>76199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13584" t="25230" r="9446" b="26178"/>
        <a:stretch/>
      </xdr:blipFill>
      <xdr:spPr>
        <a:xfrm>
          <a:off x="543720" y="485775"/>
          <a:ext cx="1943098" cy="495299"/>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8535" t="1" r="2551" b="3987"/>
        <a:stretch/>
      </xdr:blipFill>
      <xdr:spPr>
        <a:xfrm>
          <a:off x="12304890" y="421915"/>
          <a:ext cx="1090039" cy="637350"/>
        </a:xfrm>
        <a:prstGeom prst="rect">
          <a:avLst/>
        </a:prstGeom>
      </xdr:spPr>
    </xdr:pic>
    <xdr:clientData/>
  </xdr:twoCellAnchor>
  <xdr:twoCellAnchor>
    <xdr:from>
      <xdr:col>11</xdr:col>
      <xdr:colOff>295275</xdr:colOff>
      <xdr:row>89</xdr:row>
      <xdr:rowOff>85725</xdr:rowOff>
    </xdr:from>
    <xdr:to>
      <xdr:col>15</xdr:col>
      <xdr:colOff>85725</xdr:colOff>
      <xdr:row>91</xdr:row>
      <xdr:rowOff>110332</xdr:rowOff>
    </xdr:to>
    <xdr:sp macro="[0]!Workforce" textlink="">
      <xdr:nvSpPr>
        <xdr:cNvPr id="11" name="Rectangle 10">
          <a:hlinkClick xmlns:r="http://schemas.openxmlformats.org/officeDocument/2006/relationships" r:id="rId3"/>
          <a:extLst>
            <a:ext uri="{FF2B5EF4-FFF2-40B4-BE49-F238E27FC236}">
              <a16:creationId xmlns:a16="http://schemas.microsoft.com/office/drawing/2014/main" id="{00000000-0008-0000-0600-00000B000000}"/>
            </a:ext>
          </a:extLst>
        </xdr:cNvPr>
        <xdr:cNvSpPr/>
      </xdr:nvSpPr>
      <xdr:spPr>
        <a:xfrm>
          <a:off x="5895975" y="20545425"/>
          <a:ext cx="2028825" cy="367507"/>
        </a:xfrm>
        <a:prstGeom prst="rect">
          <a:avLst/>
        </a:prstGeom>
        <a:solidFill>
          <a:srgbClr val="121234"/>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NEXT SECTION</a:t>
          </a:r>
        </a:p>
      </xdr:txBody>
    </xdr:sp>
    <xdr:clientData/>
  </xdr:twoCellAnchor>
  <xdr:twoCellAnchor>
    <xdr:from>
      <xdr:col>2</xdr:col>
      <xdr:colOff>9525</xdr:colOff>
      <xdr:row>0</xdr:row>
      <xdr:rowOff>66675</xdr:rowOff>
    </xdr:from>
    <xdr:to>
      <xdr:col>3</xdr:col>
      <xdr:colOff>619125</xdr:colOff>
      <xdr:row>1</xdr:row>
      <xdr:rowOff>171451</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00000000-0008-0000-0600-000010000000}"/>
            </a:ext>
          </a:extLst>
        </xdr:cNvPr>
        <xdr:cNvSpPr/>
      </xdr:nvSpPr>
      <xdr:spPr>
        <a:xfrm>
          <a:off x="438150" y="66675"/>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xdr:twoCellAnchor>
    <xdr:from>
      <xdr:col>3</xdr:col>
      <xdr:colOff>66675</xdr:colOff>
      <xdr:row>6</xdr:row>
      <xdr:rowOff>47625</xdr:rowOff>
    </xdr:from>
    <xdr:to>
      <xdr:col>23</xdr:col>
      <xdr:colOff>542933</xdr:colOff>
      <xdr:row>7</xdr:row>
      <xdr:rowOff>186532</xdr:rowOff>
    </xdr:to>
    <xdr:grpSp>
      <xdr:nvGrpSpPr>
        <xdr:cNvPr id="12" name="Group 11">
          <a:extLst>
            <a:ext uri="{FF2B5EF4-FFF2-40B4-BE49-F238E27FC236}">
              <a16:creationId xmlns:a16="http://schemas.microsoft.com/office/drawing/2014/main" id="{90A602B1-BF6E-44EF-A061-B1D38BF64925}"/>
            </a:ext>
          </a:extLst>
        </xdr:cNvPr>
        <xdr:cNvGrpSpPr/>
      </xdr:nvGrpSpPr>
      <xdr:grpSpPr>
        <a:xfrm>
          <a:off x="590550" y="1162050"/>
          <a:ext cx="12668258" cy="367507"/>
          <a:chOff x="593322" y="1168002"/>
          <a:chExt cx="12668258" cy="367507"/>
        </a:xfrm>
      </xdr:grpSpPr>
      <xdr:sp macro="[0]!Home" textlink="">
        <xdr:nvSpPr>
          <xdr:cNvPr id="13" name="Rectangle 12">
            <a:hlinkClick xmlns:r="http://schemas.openxmlformats.org/officeDocument/2006/relationships" r:id="rId5"/>
            <a:extLst>
              <a:ext uri="{FF2B5EF4-FFF2-40B4-BE49-F238E27FC236}">
                <a16:creationId xmlns:a16="http://schemas.microsoft.com/office/drawing/2014/main" id="{DF4C87CF-4628-6B6E-A92D-EF04D763BE3F}"/>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chemeClr val="bg1"/>
                </a:solidFill>
                <a:latin typeface="Arial" panose="020B0604020202020204" pitchFamily="34" charset="0"/>
                <a:cs typeface="Arial" panose="020B0604020202020204" pitchFamily="34" charset="0"/>
              </a:rPr>
              <a:t>Home</a:t>
            </a:r>
          </a:p>
        </xdr:txBody>
      </xdr:sp>
      <xdr:sp macro="[0]!Company" textlink="">
        <xdr:nvSpPr>
          <xdr:cNvPr id="14" name="Rectangle 13">
            <a:hlinkClick xmlns:r="http://schemas.openxmlformats.org/officeDocument/2006/relationships" r:id="rId6"/>
            <a:extLst>
              <a:ext uri="{FF2B5EF4-FFF2-40B4-BE49-F238E27FC236}">
                <a16:creationId xmlns:a16="http://schemas.microsoft.com/office/drawing/2014/main" id="{F3AE1AB3-96F6-20CE-1CD8-7D24ADC65BD6}"/>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1.  Our Company</a:t>
            </a:r>
          </a:p>
        </xdr:txBody>
      </xdr:sp>
      <xdr:sp macro="[0]!Sentiment" textlink="">
        <xdr:nvSpPr>
          <xdr:cNvPr id="15" name="Rectangle 14">
            <a:hlinkClick xmlns:r="http://schemas.openxmlformats.org/officeDocument/2006/relationships" r:id="rId7"/>
            <a:extLst>
              <a:ext uri="{FF2B5EF4-FFF2-40B4-BE49-F238E27FC236}">
                <a16:creationId xmlns:a16="http://schemas.microsoft.com/office/drawing/2014/main" id="{5514F57C-EC60-FAB7-8EC9-3E4D476DE78A}"/>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2.</a:t>
            </a:r>
            <a:r>
              <a:rPr lang="en-US" sz="1200" baseline="0">
                <a:latin typeface="Arial" panose="020B0604020202020204" pitchFamily="34" charset="0"/>
                <a:cs typeface="Arial" panose="020B0604020202020204" pitchFamily="34" charset="0"/>
              </a:rPr>
              <a:t>  Business </a:t>
            </a:r>
            <a:r>
              <a:rPr lang="en-US" sz="1200">
                <a:latin typeface="Arial" panose="020B0604020202020204" pitchFamily="34" charset="0"/>
                <a:cs typeface="Arial" panose="020B0604020202020204" pitchFamily="34" charset="0"/>
              </a:rPr>
              <a:t>Sentiment</a:t>
            </a:r>
          </a:p>
        </xdr:txBody>
      </xdr:sp>
      <xdr:sp macro="[0]!Operations" textlink="">
        <xdr:nvSpPr>
          <xdr:cNvPr id="17" name="Rectangle 16">
            <a:hlinkClick xmlns:r="http://schemas.openxmlformats.org/officeDocument/2006/relationships" r:id="rId8"/>
            <a:extLst>
              <a:ext uri="{FF2B5EF4-FFF2-40B4-BE49-F238E27FC236}">
                <a16:creationId xmlns:a16="http://schemas.microsoft.com/office/drawing/2014/main" id="{B711B236-FC65-275A-426D-B4A17130D146}"/>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3.  Operations</a:t>
            </a:r>
          </a:p>
        </xdr:txBody>
      </xdr:sp>
      <xdr:sp macro="[0]!Income" textlink="">
        <xdr:nvSpPr>
          <xdr:cNvPr id="18" name="Rectangle 17">
            <a:hlinkClick xmlns:r="http://schemas.openxmlformats.org/officeDocument/2006/relationships" r:id="rId9"/>
            <a:extLst>
              <a:ext uri="{FF2B5EF4-FFF2-40B4-BE49-F238E27FC236}">
                <a16:creationId xmlns:a16="http://schemas.microsoft.com/office/drawing/2014/main" id="{8318FEB0-470A-B9B0-3F55-92D2A4992B03}"/>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solidFill>
                  <a:srgbClr val="F95411"/>
                </a:solidFill>
                <a:latin typeface="Arial" panose="020B0604020202020204" pitchFamily="34" charset="0"/>
                <a:cs typeface="Arial" panose="020B0604020202020204" pitchFamily="34" charset="0"/>
              </a:rPr>
              <a:t>4.  Income Statement</a:t>
            </a:r>
          </a:p>
        </xdr:txBody>
      </xdr:sp>
      <xdr:sp macro="[0]!Workforce" textlink="">
        <xdr:nvSpPr>
          <xdr:cNvPr id="19" name="Rectangle 18">
            <a:hlinkClick xmlns:r="http://schemas.openxmlformats.org/officeDocument/2006/relationships" r:id="rId3"/>
            <a:extLst>
              <a:ext uri="{FF2B5EF4-FFF2-40B4-BE49-F238E27FC236}">
                <a16:creationId xmlns:a16="http://schemas.microsoft.com/office/drawing/2014/main" id="{142B6F1A-C7C8-E7A8-FAAE-17A6D7AA5554}"/>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5.  Workforce Analytics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6</xdr:col>
      <xdr:colOff>134143</xdr:colOff>
      <xdr:row>4</xdr:row>
      <xdr:rowOff>76199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srcRect l="13584" t="25230" r="9446" b="26178"/>
        <a:stretch/>
      </xdr:blipFill>
      <xdr:spPr>
        <a:xfrm>
          <a:off x="543720" y="485775"/>
          <a:ext cx="1943098" cy="495299"/>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8535" t="1" r="2551" b="3987"/>
        <a:stretch/>
      </xdr:blipFill>
      <xdr:spPr>
        <a:xfrm>
          <a:off x="12304890" y="421915"/>
          <a:ext cx="1090039" cy="637350"/>
        </a:xfrm>
        <a:prstGeom prst="rect">
          <a:avLst/>
        </a:prstGeom>
      </xdr:spPr>
    </xdr:pic>
    <xdr:clientData/>
  </xdr:twoCellAnchor>
  <xdr:oneCellAnchor>
    <xdr:from>
      <xdr:col>8</xdr:col>
      <xdr:colOff>482331</xdr:colOff>
      <xdr:row>13</xdr:row>
      <xdr:rowOff>133350</xdr:rowOff>
    </xdr:from>
    <xdr:ext cx="878702" cy="561885"/>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4054206" y="2533650"/>
          <a:ext cx="878702"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000">
              <a:latin typeface="+mn-lt"/>
            </a:rPr>
            <a:t>Number Of</a:t>
          </a:r>
        </a:p>
        <a:p>
          <a:pPr algn="ctr"/>
          <a:r>
            <a:rPr lang="en-US" sz="1000">
              <a:latin typeface="+mn-lt"/>
            </a:rPr>
            <a:t>Employees In</a:t>
          </a:r>
        </a:p>
        <a:p>
          <a:pPr algn="ctr"/>
          <a:r>
            <a:rPr lang="en-US" sz="1000">
              <a:latin typeface="+mn-lt"/>
            </a:rPr>
            <a:t>This Role</a:t>
          </a:r>
        </a:p>
      </xdr:txBody>
    </xdr:sp>
    <xdr:clientData/>
  </xdr:oneCellAnchor>
  <xdr:oneCellAnchor>
    <xdr:from>
      <xdr:col>10</xdr:col>
      <xdr:colOff>314972</xdr:colOff>
      <xdr:row>13</xdr:row>
      <xdr:rowOff>133350</xdr:rowOff>
    </xdr:from>
    <xdr:ext cx="946734" cy="561885"/>
    <xdr:sp macro="" textlink="">
      <xdr:nvSpPr>
        <xdr:cNvPr id="14" name="TextBox 13">
          <a:extLst>
            <a:ext uri="{FF2B5EF4-FFF2-40B4-BE49-F238E27FC236}">
              <a16:creationId xmlns:a16="http://schemas.microsoft.com/office/drawing/2014/main" id="{00000000-0008-0000-0700-00000E000000}"/>
            </a:ext>
          </a:extLst>
        </xdr:cNvPr>
        <xdr:cNvSpPr txBox="1"/>
      </xdr:nvSpPr>
      <xdr:spPr>
        <a:xfrm>
          <a:off x="5106047" y="2533650"/>
          <a:ext cx="946734"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000">
              <a:latin typeface="+mn-lt"/>
            </a:rPr>
            <a:t>Average</a:t>
          </a:r>
        </a:p>
        <a:p>
          <a:pPr algn="ctr"/>
          <a:r>
            <a:rPr lang="en-US" sz="1000">
              <a:latin typeface="+mn-lt"/>
            </a:rPr>
            <a:t>Hourly Rate</a:t>
          </a:r>
        </a:p>
        <a:p>
          <a:pPr algn="ctr"/>
          <a:r>
            <a:rPr lang="en-US" sz="1000">
              <a:latin typeface="+mn-lt"/>
            </a:rPr>
            <a:t>For</a:t>
          </a:r>
          <a:r>
            <a:rPr lang="en-US" sz="1000" baseline="0">
              <a:latin typeface="+mn-lt"/>
            </a:rPr>
            <a:t> This Role *</a:t>
          </a:r>
          <a:endParaRPr lang="en-US" sz="1000">
            <a:latin typeface="+mn-lt"/>
          </a:endParaRPr>
        </a:p>
      </xdr:txBody>
    </xdr:sp>
    <xdr:clientData/>
  </xdr:oneCellAnchor>
  <xdr:twoCellAnchor>
    <xdr:from>
      <xdr:col>2</xdr:col>
      <xdr:colOff>9525</xdr:colOff>
      <xdr:row>0</xdr:row>
      <xdr:rowOff>66675</xdr:rowOff>
    </xdr:from>
    <xdr:to>
      <xdr:col>4</xdr:col>
      <xdr:colOff>9525</xdr:colOff>
      <xdr:row>1</xdr:row>
      <xdr:rowOff>171451</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00000000-0008-0000-0700-00000F000000}"/>
            </a:ext>
          </a:extLst>
        </xdr:cNvPr>
        <xdr:cNvSpPr/>
      </xdr:nvSpPr>
      <xdr:spPr>
        <a:xfrm>
          <a:off x="438150" y="66675"/>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xdr:twoCellAnchor>
    <xdr:from>
      <xdr:col>3</xdr:col>
      <xdr:colOff>66675</xdr:colOff>
      <xdr:row>6</xdr:row>
      <xdr:rowOff>47625</xdr:rowOff>
    </xdr:from>
    <xdr:to>
      <xdr:col>23</xdr:col>
      <xdr:colOff>542933</xdr:colOff>
      <xdr:row>7</xdr:row>
      <xdr:rowOff>186532</xdr:rowOff>
    </xdr:to>
    <xdr:grpSp>
      <xdr:nvGrpSpPr>
        <xdr:cNvPr id="11" name="Group 10">
          <a:extLst>
            <a:ext uri="{FF2B5EF4-FFF2-40B4-BE49-F238E27FC236}">
              <a16:creationId xmlns:a16="http://schemas.microsoft.com/office/drawing/2014/main" id="{3D3E1B31-1484-4F81-9692-0B6F48F7C6AF}"/>
            </a:ext>
          </a:extLst>
        </xdr:cNvPr>
        <xdr:cNvGrpSpPr/>
      </xdr:nvGrpSpPr>
      <xdr:grpSpPr>
        <a:xfrm>
          <a:off x="590550" y="1162050"/>
          <a:ext cx="12668258" cy="367507"/>
          <a:chOff x="593322" y="1168002"/>
          <a:chExt cx="12668258" cy="367507"/>
        </a:xfrm>
      </xdr:grpSpPr>
      <xdr:sp macro="[0]!Home" textlink="">
        <xdr:nvSpPr>
          <xdr:cNvPr id="12" name="Rectangle 11">
            <a:hlinkClick xmlns:r="http://schemas.openxmlformats.org/officeDocument/2006/relationships" r:id="rId4"/>
            <a:extLst>
              <a:ext uri="{FF2B5EF4-FFF2-40B4-BE49-F238E27FC236}">
                <a16:creationId xmlns:a16="http://schemas.microsoft.com/office/drawing/2014/main" id="{173C556E-ADEA-AF0E-B379-31903DC66982}"/>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chemeClr val="bg1"/>
                </a:solidFill>
                <a:latin typeface="Arial" panose="020B0604020202020204" pitchFamily="34" charset="0"/>
                <a:cs typeface="Arial" panose="020B0604020202020204" pitchFamily="34" charset="0"/>
              </a:rPr>
              <a:t>Home</a:t>
            </a:r>
          </a:p>
        </xdr:txBody>
      </xdr:sp>
      <xdr:sp macro="[0]!Company" textlink="">
        <xdr:nvSpPr>
          <xdr:cNvPr id="16" name="Rectangle 15">
            <a:hlinkClick xmlns:r="http://schemas.openxmlformats.org/officeDocument/2006/relationships" r:id="rId5"/>
            <a:extLst>
              <a:ext uri="{FF2B5EF4-FFF2-40B4-BE49-F238E27FC236}">
                <a16:creationId xmlns:a16="http://schemas.microsoft.com/office/drawing/2014/main" id="{CC1902A8-646B-0938-C516-072991B97D51}"/>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1.  Our Company</a:t>
            </a:r>
          </a:p>
        </xdr:txBody>
      </xdr:sp>
      <xdr:sp macro="[0]!Sentiment" textlink="">
        <xdr:nvSpPr>
          <xdr:cNvPr id="17" name="Rectangle 16">
            <a:hlinkClick xmlns:r="http://schemas.openxmlformats.org/officeDocument/2006/relationships" r:id="rId6"/>
            <a:extLst>
              <a:ext uri="{FF2B5EF4-FFF2-40B4-BE49-F238E27FC236}">
                <a16:creationId xmlns:a16="http://schemas.microsoft.com/office/drawing/2014/main" id="{8D5367A8-3AE7-6499-2478-D218A827E900}"/>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2.</a:t>
            </a:r>
            <a:r>
              <a:rPr lang="en-US" sz="1200" baseline="0">
                <a:latin typeface="Arial" panose="020B0604020202020204" pitchFamily="34" charset="0"/>
                <a:cs typeface="Arial" panose="020B0604020202020204" pitchFamily="34" charset="0"/>
              </a:rPr>
              <a:t>  Business </a:t>
            </a:r>
            <a:r>
              <a:rPr lang="en-US" sz="1200">
                <a:latin typeface="Arial" panose="020B0604020202020204" pitchFamily="34" charset="0"/>
                <a:cs typeface="Arial" panose="020B0604020202020204" pitchFamily="34" charset="0"/>
              </a:rPr>
              <a:t>Sentiment</a:t>
            </a:r>
          </a:p>
        </xdr:txBody>
      </xdr:sp>
      <xdr:sp macro="[0]!Operations" textlink="">
        <xdr:nvSpPr>
          <xdr:cNvPr id="18" name="Rectangle 17">
            <a:hlinkClick xmlns:r="http://schemas.openxmlformats.org/officeDocument/2006/relationships" r:id="rId7"/>
            <a:extLst>
              <a:ext uri="{FF2B5EF4-FFF2-40B4-BE49-F238E27FC236}">
                <a16:creationId xmlns:a16="http://schemas.microsoft.com/office/drawing/2014/main" id="{EE984F0D-5476-ED94-B9D5-DD2AFC8EFE86}"/>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3.  Operations</a:t>
            </a:r>
          </a:p>
        </xdr:txBody>
      </xdr:sp>
      <xdr:sp macro="[0]!Income" textlink="">
        <xdr:nvSpPr>
          <xdr:cNvPr id="19" name="Rectangle 18">
            <a:hlinkClick xmlns:r="http://schemas.openxmlformats.org/officeDocument/2006/relationships" r:id="rId8"/>
            <a:extLst>
              <a:ext uri="{FF2B5EF4-FFF2-40B4-BE49-F238E27FC236}">
                <a16:creationId xmlns:a16="http://schemas.microsoft.com/office/drawing/2014/main" id="{C056C52C-737D-2E2E-0389-58CA0670B65F}"/>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4.  Income Statement</a:t>
            </a:r>
          </a:p>
        </xdr:txBody>
      </xdr:sp>
      <xdr:sp macro="[0]!Workforce" textlink="">
        <xdr:nvSpPr>
          <xdr:cNvPr id="20" name="Rectangle 19">
            <a:hlinkClick xmlns:r="http://schemas.openxmlformats.org/officeDocument/2006/relationships" r:id="rId9"/>
            <a:extLst>
              <a:ext uri="{FF2B5EF4-FFF2-40B4-BE49-F238E27FC236}">
                <a16:creationId xmlns:a16="http://schemas.microsoft.com/office/drawing/2014/main" id="{6C3B2068-E267-AAA5-F769-C888938E6490}"/>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solidFill>
                  <a:srgbClr val="F95411"/>
                </a:solidFill>
                <a:latin typeface="Arial" panose="020B0604020202020204" pitchFamily="34" charset="0"/>
                <a:cs typeface="Arial" panose="020B0604020202020204" pitchFamily="34" charset="0"/>
              </a:rPr>
              <a:t>5.  Workforce Analytics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IIBT@inverra.com?subject=INNERGY%20Industry%20Benchmarking%20Tool" TargetMode="Externa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drawing" Target="../drawings/drawing3.xml"/><Relationship Id="rId7" Type="http://schemas.openxmlformats.org/officeDocument/2006/relationships/ctrlProp" Target="../ctrlProps/ctrlProp4.xml"/><Relationship Id="rId2" Type="http://schemas.openxmlformats.org/officeDocument/2006/relationships/printerSettings" Target="../printerSettings/printerSettings2.bin"/><Relationship Id="rId1" Type="http://schemas.openxmlformats.org/officeDocument/2006/relationships/hyperlink" Target="mailto:IIBT@inverra.com?subject=INNERGY%20Industry%20Benchmarking%20Tool" TargetMode="Externa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vmlDrawing" Target="../drawings/vmlDrawing2.v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4.x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printerSettings" Target="../printerSettings/printerSettings3.bin"/><Relationship Id="rId1" Type="http://schemas.openxmlformats.org/officeDocument/2006/relationships/hyperlink" Target="mailto:IIBT@inverra.com?subject=INNERGY%20Industry%20Benchmarking%20Tool"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3.vml"/><Relationship Id="rId9"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47" Type="http://schemas.openxmlformats.org/officeDocument/2006/relationships/ctrlProp" Target="../ctrlProps/ctrlProp57.xml"/><Relationship Id="rId50" Type="http://schemas.openxmlformats.org/officeDocument/2006/relationships/ctrlProp" Target="../ctrlProps/ctrlProp60.xml"/><Relationship Id="rId7" Type="http://schemas.openxmlformats.org/officeDocument/2006/relationships/ctrlProp" Target="../ctrlProps/ctrlProp17.xml"/><Relationship Id="rId2" Type="http://schemas.openxmlformats.org/officeDocument/2006/relationships/printerSettings" Target="../printerSettings/printerSettings4.bin"/><Relationship Id="rId16" Type="http://schemas.openxmlformats.org/officeDocument/2006/relationships/ctrlProp" Target="../ctrlProps/ctrlProp26.xml"/><Relationship Id="rId29" Type="http://schemas.openxmlformats.org/officeDocument/2006/relationships/ctrlProp" Target="../ctrlProps/ctrlProp39.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4" Type="http://schemas.openxmlformats.org/officeDocument/2006/relationships/ctrlProp" Target="../ctrlProps/ctrlProp54.xml"/><Relationship Id="rId4" Type="http://schemas.openxmlformats.org/officeDocument/2006/relationships/vmlDrawing" Target="../drawings/vmlDrawing4.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8" Type="http://schemas.openxmlformats.org/officeDocument/2006/relationships/ctrlProp" Target="../ctrlProps/ctrlProp18.xml"/><Relationship Id="rId51" Type="http://schemas.openxmlformats.org/officeDocument/2006/relationships/ctrlProp" Target="../ctrlProps/ctrlProp61.xml"/><Relationship Id="rId3" Type="http://schemas.openxmlformats.org/officeDocument/2006/relationships/drawing" Target="../drawings/drawing5.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20" Type="http://schemas.openxmlformats.org/officeDocument/2006/relationships/ctrlProp" Target="../ctrlProps/ctrlProp30.xml"/><Relationship Id="rId41" Type="http://schemas.openxmlformats.org/officeDocument/2006/relationships/ctrlProp" Target="../ctrlProps/ctrlProp51.xml"/><Relationship Id="rId1" Type="http://schemas.openxmlformats.org/officeDocument/2006/relationships/hyperlink" Target="mailto:IIBT@inverra.com?subject=INNERGY%20Industry%20Benchmarking%20Tool" TargetMode="External"/><Relationship Id="rId6"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mailto:IIBT@inverra.com?subject=INNERGY%20Industry%20Benchmarking%20Too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mailto:IIBT@inverra.com?subject=INNERGY%20Industry%20Benchmarking%20Too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134C-7065-4D80-A993-0831D348572B}">
  <sheetPr codeName="Sheet3"/>
  <dimension ref="A1:B163"/>
  <sheetViews>
    <sheetView topLeftCell="A13" workbookViewId="0">
      <selection activeCell="A16" sqref="A16"/>
    </sheetView>
  </sheetViews>
  <sheetFormatPr defaultColWidth="9.140625" defaultRowHeight="20.100000000000001" customHeight="1"/>
  <cols>
    <col min="1" max="1" width="44.42578125" style="50" customWidth="1"/>
    <col min="2" max="2" width="73.7109375" style="50" customWidth="1"/>
    <col min="3" max="16384" width="9.140625" style="50"/>
  </cols>
  <sheetData>
    <row r="1" spans="1:2" ht="20.100000000000001" customHeight="1">
      <c r="A1" s="86" t="s">
        <v>0</v>
      </c>
      <c r="B1" s="86" t="s">
        <v>1</v>
      </c>
    </row>
    <row r="2" spans="1:2" ht="20.100000000000001" customHeight="1">
      <c r="A2" s="87" t="s">
        <v>2</v>
      </c>
      <c r="B2" s="88">
        <f>+Input!C3</f>
        <v>2026</v>
      </c>
    </row>
    <row r="3" spans="1:2" ht="20.100000000000001" customHeight="1">
      <c r="A3" s="87" t="s">
        <v>3</v>
      </c>
      <c r="B3" s="88" t="str">
        <f>+Company!N14</f>
        <v>Enter company name here</v>
      </c>
    </row>
    <row r="4" spans="1:2" ht="20.100000000000001" customHeight="1">
      <c r="A4" s="87" t="s">
        <v>4</v>
      </c>
      <c r="B4" s="88" t="str">
        <f>+Company!N15</f>
        <v>Enter address here</v>
      </c>
    </row>
    <row r="5" spans="1:2" ht="20.100000000000001" customHeight="1">
      <c r="A5" s="87" t="s">
        <v>5</v>
      </c>
      <c r="B5" s="88" t="str">
        <f>+Company!N16</f>
        <v>Enter city here</v>
      </c>
    </row>
    <row r="6" spans="1:2" ht="20.100000000000001" customHeight="1">
      <c r="A6" s="87" t="s">
        <v>6</v>
      </c>
      <c r="B6" s="88" t="str">
        <f>+Company!N17</f>
        <v>Enter state / province here</v>
      </c>
    </row>
    <row r="7" spans="1:2" ht="20.100000000000001" customHeight="1">
      <c r="A7" s="87" t="s">
        <v>7</v>
      </c>
      <c r="B7" s="88" t="str">
        <f>+Company!N18</f>
        <v>Enter postal code here</v>
      </c>
    </row>
    <row r="8" spans="1:2" ht="20.100000000000001" customHeight="1">
      <c r="A8" s="87" t="s">
        <v>8</v>
      </c>
      <c r="B8" s="88">
        <v>1</v>
      </c>
    </row>
    <row r="9" spans="1:2" ht="20.100000000000001" customHeight="1">
      <c r="A9" s="87" t="s">
        <v>9</v>
      </c>
      <c r="B9" s="88" t="str">
        <f>+Company!N22</f>
        <v>Enter contact name here</v>
      </c>
    </row>
    <row r="10" spans="1:2" ht="20.100000000000001" customHeight="1">
      <c r="A10" s="87" t="s">
        <v>10</v>
      </c>
      <c r="B10" s="88" t="str">
        <f>+Company!N23</f>
        <v>Enter contact email here</v>
      </c>
    </row>
    <row r="11" spans="1:2" ht="20.100000000000001" customHeight="1">
      <c r="A11" s="87" t="s">
        <v>11</v>
      </c>
      <c r="B11" s="88" t="str">
        <f>+Company!N24</f>
        <v>Enter contact role here</v>
      </c>
    </row>
    <row r="12" spans="1:2" ht="20.100000000000001" customHeight="1">
      <c r="A12" s="87" t="s">
        <v>12</v>
      </c>
      <c r="B12" s="88">
        <v>1</v>
      </c>
    </row>
    <row r="13" spans="1:2" ht="20.100000000000001" customHeight="1">
      <c r="A13" s="87" t="s">
        <v>13</v>
      </c>
      <c r="B13" s="88" t="str">
        <f>+VLOOKUP(B12,Input!$B$12:$C$17,2,FALSE)</f>
        <v>* Select *</v>
      </c>
    </row>
    <row r="14" spans="1:2" ht="20.100000000000001" customHeight="1">
      <c r="A14" s="87" t="s">
        <v>14</v>
      </c>
      <c r="B14" s="88" t="str">
        <f>+Company!S26</f>
        <v>If 'other' enter currency here</v>
      </c>
    </row>
    <row r="15" spans="1:2" ht="20.100000000000001" customHeight="1">
      <c r="A15" s="87" t="s">
        <v>15</v>
      </c>
      <c r="B15" s="88" t="str">
        <f>+Company!N28</f>
        <v>Enter number of FTE employees here</v>
      </c>
    </row>
    <row r="16" spans="1:2" ht="20.100000000000001" customHeight="1">
      <c r="A16" s="119" t="s">
        <v>16</v>
      </c>
      <c r="B16" s="119" t="s">
        <v>16</v>
      </c>
    </row>
    <row r="17" spans="1:2" ht="20.100000000000001" customHeight="1">
      <c r="A17" s="119" t="s">
        <v>16</v>
      </c>
      <c r="B17" s="119" t="s">
        <v>16</v>
      </c>
    </row>
    <row r="18" spans="1:2" ht="20.100000000000001" customHeight="1">
      <c r="A18" s="87" t="s">
        <v>17</v>
      </c>
      <c r="B18" s="88" t="str">
        <f>+Company!N34</f>
        <v>Enter years in business here</v>
      </c>
    </row>
    <row r="19" spans="1:2" ht="20.100000000000001" customHeight="1">
      <c r="A19" s="87" t="s">
        <v>18</v>
      </c>
      <c r="B19" s="88">
        <v>1</v>
      </c>
    </row>
    <row r="20" spans="1:2" ht="20.100000000000001" customHeight="1">
      <c r="A20" s="87" t="s">
        <v>19</v>
      </c>
      <c r="B20" s="88" t="str">
        <f>+VLOOKUP(B19,Input!$F$12:$G$31,2,FALSE)</f>
        <v>* Select *</v>
      </c>
    </row>
    <row r="21" spans="1:2" ht="20.100000000000001" customHeight="1">
      <c r="A21" s="87" t="s">
        <v>20</v>
      </c>
      <c r="B21" s="88" t="str">
        <f>+Company!S36</f>
        <v>If 'other enter primary source here</v>
      </c>
    </row>
    <row r="22" spans="1:2" ht="20.100000000000001" customHeight="1">
      <c r="A22" s="119" t="s">
        <v>16</v>
      </c>
      <c r="B22" s="119" t="s">
        <v>16</v>
      </c>
    </row>
    <row r="23" spans="1:2" ht="20.100000000000001" customHeight="1">
      <c r="A23" s="119" t="s">
        <v>16</v>
      </c>
      <c r="B23" s="119" t="s">
        <v>16</v>
      </c>
    </row>
    <row r="24" spans="1:2" ht="20.100000000000001" customHeight="1">
      <c r="A24" s="87" t="s">
        <v>21</v>
      </c>
      <c r="B24" s="88">
        <v>1</v>
      </c>
    </row>
    <row r="25" spans="1:2" ht="20.100000000000001" customHeight="1">
      <c r="A25" s="87" t="s">
        <v>22</v>
      </c>
      <c r="B25" s="88" t="str">
        <f>+VLOOKUP(B24,Input!$M$12:$N$15,2,FALSE)</f>
        <v>* Select *</v>
      </c>
    </row>
    <row r="26" spans="1:2" ht="20.100000000000001" customHeight="1">
      <c r="A26" s="87" t="s">
        <v>23</v>
      </c>
      <c r="B26" s="88">
        <v>1</v>
      </c>
    </row>
    <row r="27" spans="1:2" ht="20.100000000000001" customHeight="1">
      <c r="A27" s="87" t="s">
        <v>24</v>
      </c>
      <c r="B27" s="88" t="str">
        <f>VLOOKUP(B26,Input!$M$18:$N$21,2,FALSE)</f>
        <v>* Select *</v>
      </c>
    </row>
    <row r="28" spans="1:2" ht="20.100000000000001" customHeight="1">
      <c r="A28" s="87" t="s">
        <v>25</v>
      </c>
      <c r="B28" s="88">
        <v>1</v>
      </c>
    </row>
    <row r="29" spans="1:2" ht="20.100000000000001" customHeight="1">
      <c r="A29" s="87" t="s">
        <v>26</v>
      </c>
      <c r="B29" s="88" t="str">
        <f>VLOOKUP(B28,Input!$M$24:$N$27,2,FALSE)</f>
        <v>* Select *</v>
      </c>
    </row>
    <row r="30" spans="1:2" ht="20.100000000000001" customHeight="1">
      <c r="A30" s="87" t="s">
        <v>27</v>
      </c>
      <c r="B30" s="88">
        <v>1</v>
      </c>
    </row>
    <row r="31" spans="1:2" ht="20.100000000000001" customHeight="1">
      <c r="A31" s="87" t="s">
        <v>28</v>
      </c>
      <c r="B31" s="88" t="str">
        <f>VLOOKUP(B30,Input!$M$30:$N$33,2,FALSE)</f>
        <v>* Select *</v>
      </c>
    </row>
    <row r="32" spans="1:2" ht="20.100000000000001" customHeight="1">
      <c r="A32" s="87" t="s">
        <v>29</v>
      </c>
      <c r="B32" s="88">
        <v>1</v>
      </c>
    </row>
    <row r="33" spans="1:2" ht="20.100000000000001" customHeight="1">
      <c r="A33" s="87" t="s">
        <v>30</v>
      </c>
      <c r="B33" s="88" t="str">
        <f>VLOOKUP(B32,Input!$Q$12:$R$15,2,FALSE)</f>
        <v>* Select *</v>
      </c>
    </row>
    <row r="34" spans="1:2" ht="20.100000000000001" customHeight="1">
      <c r="A34" s="87" t="s">
        <v>31</v>
      </c>
      <c r="B34" s="88">
        <v>1</v>
      </c>
    </row>
    <row r="35" spans="1:2" ht="20.100000000000001" customHeight="1">
      <c r="A35" s="87" t="s">
        <v>32</v>
      </c>
      <c r="B35" s="88" t="str">
        <f>VLOOKUP(B34,Input!$Q$18:$R$21,2,FALSE)</f>
        <v>* Select *</v>
      </c>
    </row>
    <row r="36" spans="1:2" ht="20.100000000000001" customHeight="1">
      <c r="A36" s="87" t="s">
        <v>33</v>
      </c>
      <c r="B36" s="88">
        <v>1</v>
      </c>
    </row>
    <row r="37" spans="1:2" ht="20.100000000000001" customHeight="1">
      <c r="A37" s="87" t="s">
        <v>34</v>
      </c>
      <c r="B37" s="88" t="str">
        <f>VLOOKUP(B36,Input!$Q$24:$R$27,2,FALSE)</f>
        <v>* Select *</v>
      </c>
    </row>
    <row r="38" spans="1:2" ht="20.100000000000001" customHeight="1">
      <c r="A38" s="87" t="s">
        <v>35</v>
      </c>
      <c r="B38" s="88">
        <v>1</v>
      </c>
    </row>
    <row r="39" spans="1:2" ht="20.100000000000001" customHeight="1">
      <c r="A39" s="87" t="s">
        <v>36</v>
      </c>
      <c r="B39" s="88" t="str">
        <f>VLOOKUP(B38,Input!$Q$30:$R$33,2,FALSE)</f>
        <v>* Select *</v>
      </c>
    </row>
    <row r="40" spans="1:2" ht="20.100000000000001" customHeight="1">
      <c r="A40" s="87" t="s">
        <v>37</v>
      </c>
      <c r="B40" s="89" t="str">
        <f>+Operations!K13</f>
        <v>%</v>
      </c>
    </row>
    <row r="41" spans="1:2" ht="20.100000000000001" customHeight="1">
      <c r="A41" s="87" t="s">
        <v>38</v>
      </c>
      <c r="B41" s="90" t="str">
        <f>+Operations!K15</f>
        <v>$</v>
      </c>
    </row>
    <row r="42" spans="1:2" ht="20.100000000000001" customHeight="1">
      <c r="A42" s="87" t="s">
        <v>39</v>
      </c>
      <c r="B42" s="90" t="str">
        <f>+Operations!K17</f>
        <v>$</v>
      </c>
    </row>
    <row r="43" spans="1:2" ht="20.100000000000001" customHeight="1">
      <c r="A43" s="87" t="s">
        <v>40</v>
      </c>
      <c r="B43" s="90" t="str">
        <f>+Operations!K19</f>
        <v>$</v>
      </c>
    </row>
    <row r="44" spans="1:2" ht="20.100000000000001" customHeight="1">
      <c r="A44" s="87" t="s">
        <v>41</v>
      </c>
      <c r="B44" s="90" t="str">
        <f>+Operations!K21</f>
        <v>$</v>
      </c>
    </row>
    <row r="45" spans="1:2" ht="20.100000000000001" customHeight="1">
      <c r="A45" s="87" t="s">
        <v>42</v>
      </c>
      <c r="B45" s="90" t="str">
        <f>+Operations!K23</f>
        <v>$</v>
      </c>
    </row>
    <row r="46" spans="1:2" ht="20.100000000000001" customHeight="1">
      <c r="A46" s="87" t="s">
        <v>43</v>
      </c>
      <c r="B46" s="88" t="b">
        <v>0</v>
      </c>
    </row>
    <row r="47" spans="1:2" ht="20.100000000000001" customHeight="1">
      <c r="A47" s="87" t="s">
        <v>44</v>
      </c>
      <c r="B47" s="88" t="b">
        <v>0</v>
      </c>
    </row>
    <row r="48" spans="1:2" ht="20.100000000000001" customHeight="1">
      <c r="A48" s="87" t="s">
        <v>45</v>
      </c>
      <c r="B48" s="88" t="b">
        <v>0</v>
      </c>
    </row>
    <row r="49" spans="1:2" ht="20.100000000000001" customHeight="1">
      <c r="A49" s="87" t="s">
        <v>46</v>
      </c>
      <c r="B49" s="88" t="b">
        <v>0</v>
      </c>
    </row>
    <row r="50" spans="1:2" ht="20.100000000000001" customHeight="1">
      <c r="A50" s="87" t="s">
        <v>47</v>
      </c>
      <c r="B50" s="88" t="b">
        <v>0</v>
      </c>
    </row>
    <row r="51" spans="1:2" ht="20.100000000000001" customHeight="1">
      <c r="A51" s="87" t="s">
        <v>48</v>
      </c>
      <c r="B51" s="88" t="b">
        <v>0</v>
      </c>
    </row>
    <row r="52" spans="1:2" ht="20.100000000000001" customHeight="1">
      <c r="A52" s="87" t="s">
        <v>49</v>
      </c>
      <c r="B52" s="88" t="b">
        <v>0</v>
      </c>
    </row>
    <row r="53" spans="1:2" ht="20.100000000000001" customHeight="1">
      <c r="A53" s="87" t="s">
        <v>50</v>
      </c>
      <c r="B53" s="88" t="b">
        <v>0</v>
      </c>
    </row>
    <row r="54" spans="1:2" ht="20.100000000000001" customHeight="1">
      <c r="A54" s="87" t="s">
        <v>51</v>
      </c>
      <c r="B54" s="88" t="b">
        <v>0</v>
      </c>
    </row>
    <row r="55" spans="1:2" ht="20.100000000000001" customHeight="1">
      <c r="A55" s="87" t="s">
        <v>52</v>
      </c>
      <c r="B55" s="88" t="b">
        <v>0</v>
      </c>
    </row>
    <row r="56" spans="1:2" ht="20.100000000000001" customHeight="1">
      <c r="A56" s="87" t="s">
        <v>53</v>
      </c>
      <c r="B56" s="88" t="b">
        <v>0</v>
      </c>
    </row>
    <row r="57" spans="1:2" ht="20.100000000000001" customHeight="1">
      <c r="A57" s="87" t="s">
        <v>54</v>
      </c>
      <c r="B57" s="88" t="b">
        <v>0</v>
      </c>
    </row>
    <row r="58" spans="1:2" ht="20.100000000000001" customHeight="1">
      <c r="A58" s="87" t="s">
        <v>55</v>
      </c>
      <c r="B58" s="88" t="b">
        <v>0</v>
      </c>
    </row>
    <row r="59" spans="1:2" ht="20.100000000000001" customHeight="1">
      <c r="A59" s="87" t="s">
        <v>56</v>
      </c>
      <c r="B59" s="88" t="b">
        <v>0</v>
      </c>
    </row>
    <row r="60" spans="1:2" ht="20.100000000000001" customHeight="1">
      <c r="A60" s="87" t="s">
        <v>57</v>
      </c>
      <c r="B60" s="88" t="b">
        <v>0</v>
      </c>
    </row>
    <row r="61" spans="1:2" ht="20.100000000000001" customHeight="1">
      <c r="A61" s="87" t="s">
        <v>58</v>
      </c>
      <c r="B61" s="88" t="b">
        <v>0</v>
      </c>
    </row>
    <row r="62" spans="1:2" ht="20.100000000000001" customHeight="1">
      <c r="A62" s="87" t="s">
        <v>59</v>
      </c>
      <c r="B62" s="88" t="b">
        <v>0</v>
      </c>
    </row>
    <row r="63" spans="1:2" ht="20.100000000000001" customHeight="1">
      <c r="A63" s="87" t="s">
        <v>60</v>
      </c>
      <c r="B63" s="88" t="b">
        <v>0</v>
      </c>
    </row>
    <row r="64" spans="1:2" ht="20.100000000000001" customHeight="1">
      <c r="A64" s="87" t="s">
        <v>61</v>
      </c>
      <c r="B64" s="88" t="b">
        <v>0</v>
      </c>
    </row>
    <row r="65" spans="1:2" ht="20.100000000000001" customHeight="1">
      <c r="A65" s="87" t="s">
        <v>62</v>
      </c>
      <c r="B65" s="88" t="b">
        <v>0</v>
      </c>
    </row>
    <row r="66" spans="1:2" ht="20.100000000000001" customHeight="1">
      <c r="A66" s="87" t="s">
        <v>63</v>
      </c>
      <c r="B66" s="88" t="b">
        <v>0</v>
      </c>
    </row>
    <row r="67" spans="1:2" ht="20.100000000000001" customHeight="1">
      <c r="A67" s="87" t="s">
        <v>64</v>
      </c>
      <c r="B67" s="88" t="b">
        <v>0</v>
      </c>
    </row>
    <row r="68" spans="1:2" ht="20.100000000000001" customHeight="1">
      <c r="A68" s="87" t="s">
        <v>65</v>
      </c>
      <c r="B68" s="88" t="b">
        <v>0</v>
      </c>
    </row>
    <row r="69" spans="1:2" ht="20.100000000000001" customHeight="1">
      <c r="A69" s="87" t="s">
        <v>66</v>
      </c>
      <c r="B69" s="88" t="b">
        <v>0</v>
      </c>
    </row>
    <row r="70" spans="1:2" ht="20.100000000000001" customHeight="1">
      <c r="A70" s="87" t="s">
        <v>67</v>
      </c>
      <c r="B70" s="88" t="str">
        <f>+Operations!U31</f>
        <v>If 'other' enter software here</v>
      </c>
    </row>
    <row r="71" spans="1:2" ht="20.100000000000001" customHeight="1">
      <c r="A71" s="87" t="s">
        <v>68</v>
      </c>
      <c r="B71" s="88">
        <v>1</v>
      </c>
    </row>
    <row r="72" spans="1:2" ht="20.100000000000001" customHeight="1">
      <c r="A72" s="87" t="s">
        <v>69</v>
      </c>
      <c r="B72" s="88" t="str">
        <f>+VLOOKUP(B71,Input!$U$12:$V$16,2,FALSE)</f>
        <v>* Select *</v>
      </c>
    </row>
    <row r="73" spans="1:2" ht="20.100000000000001" customHeight="1">
      <c r="A73" s="87" t="s">
        <v>70</v>
      </c>
      <c r="B73" s="88" t="str">
        <f>+Operations!L36</f>
        <v>Enter education topics here</v>
      </c>
    </row>
    <row r="74" spans="1:2" ht="20.100000000000001" customHeight="1">
      <c r="A74" s="87" t="s">
        <v>71</v>
      </c>
      <c r="B74" s="88">
        <v>1</v>
      </c>
    </row>
    <row r="75" spans="1:2" ht="20.100000000000001" customHeight="1">
      <c r="A75" s="87" t="s">
        <v>72</v>
      </c>
      <c r="B75" s="88" t="str">
        <f>+VLOOKUP(B74,Input!$U$19:$V$23,2,FALSE)</f>
        <v>* Select *</v>
      </c>
    </row>
    <row r="76" spans="1:2" ht="20.100000000000001" customHeight="1">
      <c r="A76" s="87" t="s">
        <v>73</v>
      </c>
      <c r="B76" s="88">
        <v>1</v>
      </c>
    </row>
    <row r="77" spans="1:2" ht="20.100000000000001" customHeight="1">
      <c r="A77" s="87" t="s">
        <v>74</v>
      </c>
      <c r="B77" s="88" t="str">
        <f>+VLOOKUP(B76,Input!$U$19:$V$23,2,FALSE)</f>
        <v>* Select *</v>
      </c>
    </row>
    <row r="78" spans="1:2" ht="20.100000000000001" customHeight="1">
      <c r="A78" s="87" t="s">
        <v>75</v>
      </c>
      <c r="B78" s="88">
        <v>1</v>
      </c>
    </row>
    <row r="79" spans="1:2" ht="20.100000000000001" customHeight="1">
      <c r="A79" s="87" t="s">
        <v>76</v>
      </c>
      <c r="B79" s="88" t="str">
        <f>+VLOOKUP(B78,Input!$U$19:$V$23,2,FALSE)</f>
        <v>* Select *</v>
      </c>
    </row>
    <row r="80" spans="1:2" ht="20.100000000000001" customHeight="1">
      <c r="A80" s="87" t="s">
        <v>77</v>
      </c>
      <c r="B80" s="88">
        <v>1</v>
      </c>
    </row>
    <row r="81" spans="1:2" ht="20.100000000000001" customHeight="1">
      <c r="A81" s="87" t="s">
        <v>78</v>
      </c>
      <c r="B81" s="88" t="str">
        <f>+VLOOKUP(B80,Input!$U$19:$V$23,2,FALSE)</f>
        <v>* Select *</v>
      </c>
    </row>
    <row r="82" spans="1:2" ht="20.100000000000001" customHeight="1">
      <c r="A82" s="87" t="s">
        <v>79</v>
      </c>
      <c r="B82" s="88">
        <v>1</v>
      </c>
    </row>
    <row r="83" spans="1:2" ht="20.100000000000001" customHeight="1">
      <c r="A83" s="87" t="s">
        <v>80</v>
      </c>
      <c r="B83" s="88" t="str">
        <f>+VLOOKUP(B82,Input!$U$19:$V$23,2,FALSE)</f>
        <v>* Select *</v>
      </c>
    </row>
    <row r="84" spans="1:2" ht="20.100000000000001" customHeight="1">
      <c r="A84" s="87" t="s">
        <v>81</v>
      </c>
      <c r="B84" s="88">
        <v>1</v>
      </c>
    </row>
    <row r="85" spans="1:2" ht="20.100000000000001" customHeight="1">
      <c r="A85" s="87" t="s">
        <v>82</v>
      </c>
      <c r="B85" s="88" t="str">
        <f>+VLOOKUP(B84,Input!$U$19:$V$23,2,FALSE)</f>
        <v>* Select *</v>
      </c>
    </row>
    <row r="86" spans="1:2" ht="20.100000000000001" customHeight="1">
      <c r="A86" s="87" t="s">
        <v>83</v>
      </c>
      <c r="B86" s="88">
        <v>1</v>
      </c>
    </row>
    <row r="87" spans="1:2" ht="20.100000000000001" customHeight="1">
      <c r="A87" s="87" t="s">
        <v>84</v>
      </c>
      <c r="B87" s="88" t="str">
        <f>+VLOOKUP(B86,Input!$U$19:$V$23,2,FALSE)</f>
        <v>* Select *</v>
      </c>
    </row>
    <row r="88" spans="1:2" ht="20.100000000000001" customHeight="1">
      <c r="A88" s="87" t="s">
        <v>85</v>
      </c>
      <c r="B88" s="88">
        <v>1</v>
      </c>
    </row>
    <row r="89" spans="1:2" ht="20.100000000000001" customHeight="1">
      <c r="A89" s="87" t="s">
        <v>86</v>
      </c>
      <c r="B89" s="88" t="str">
        <f>+VLOOKUP(B88,Input!$U$19:$V$23,2,FALSE)</f>
        <v>* Select *</v>
      </c>
    </row>
    <row r="90" spans="1:2" ht="20.100000000000001" customHeight="1">
      <c r="A90" s="87" t="s">
        <v>87</v>
      </c>
      <c r="B90" s="88">
        <v>1</v>
      </c>
    </row>
    <row r="91" spans="1:2" ht="20.100000000000001" customHeight="1">
      <c r="A91" s="87" t="s">
        <v>88</v>
      </c>
      <c r="B91" s="88" t="str">
        <f>+VLOOKUP(B90,Input!$U$19:$V$23,2,FALSE)</f>
        <v>* Select *</v>
      </c>
    </row>
    <row r="92" spans="1:2" ht="20.100000000000001" customHeight="1">
      <c r="A92" s="87" t="s">
        <v>89</v>
      </c>
      <c r="B92" s="88">
        <v>1</v>
      </c>
    </row>
    <row r="93" spans="1:2" ht="20.100000000000001" customHeight="1">
      <c r="A93" s="87" t="s">
        <v>90</v>
      </c>
      <c r="B93" s="88" t="str">
        <f>+VLOOKUP(B92,Input!$U$19:$V$23,2,FALSE)</f>
        <v>* Select *</v>
      </c>
    </row>
    <row r="94" spans="1:2" ht="20.100000000000001" customHeight="1">
      <c r="A94" s="87" t="s">
        <v>91</v>
      </c>
      <c r="B94" s="88">
        <v>1</v>
      </c>
    </row>
    <row r="95" spans="1:2" ht="20.100000000000001" customHeight="1">
      <c r="A95" s="87" t="s">
        <v>92</v>
      </c>
      <c r="B95" s="88" t="str">
        <f>+VLOOKUP(B94,Input!$U$19:$V$23,2,FALSE)</f>
        <v>* Select *</v>
      </c>
    </row>
    <row r="96" spans="1:2" ht="20.100000000000001" customHeight="1">
      <c r="A96" s="87" t="s">
        <v>93</v>
      </c>
      <c r="B96" s="88">
        <v>1</v>
      </c>
    </row>
    <row r="97" spans="1:2" ht="20.100000000000001" customHeight="1">
      <c r="A97" s="87" t="s">
        <v>94</v>
      </c>
      <c r="B97" s="88" t="str">
        <f>+VLOOKUP(B96,Input!$U$19:$V$23,2,FALSE)</f>
        <v>* Select *</v>
      </c>
    </row>
    <row r="98" spans="1:2" ht="20.100000000000001" customHeight="1">
      <c r="A98" s="87" t="s">
        <v>95</v>
      </c>
      <c r="B98" s="88">
        <v>1</v>
      </c>
    </row>
    <row r="99" spans="1:2" ht="20.100000000000001" customHeight="1">
      <c r="A99" s="87" t="s">
        <v>96</v>
      </c>
      <c r="B99" s="88" t="str">
        <f>+VLOOKUP(B98,Input!$U$19:$V$23,2,FALSE)</f>
        <v>* Select *</v>
      </c>
    </row>
    <row r="100" spans="1:2" ht="20.100000000000001" customHeight="1">
      <c r="A100" s="87" t="s">
        <v>97</v>
      </c>
      <c r="B100" s="88">
        <v>1</v>
      </c>
    </row>
    <row r="101" spans="1:2" ht="20.100000000000001" customHeight="1">
      <c r="A101" s="87" t="s">
        <v>98</v>
      </c>
      <c r="B101" s="88" t="str">
        <f>+VLOOKUP(B100,Input!$U$19:$V$23,2,FALSE)</f>
        <v>* Select *</v>
      </c>
    </row>
    <row r="102" spans="1:2" ht="20.100000000000001" customHeight="1">
      <c r="A102" s="87" t="s">
        <v>99</v>
      </c>
      <c r="B102" s="88">
        <v>1</v>
      </c>
    </row>
    <row r="103" spans="1:2" ht="20.100000000000001" customHeight="1">
      <c r="A103" s="87" t="s">
        <v>100</v>
      </c>
      <c r="B103" s="88" t="str">
        <f>+VLOOKUP(B102,Input!$U$19:$V$23,2,FALSE)</f>
        <v>* Select *</v>
      </c>
    </row>
    <row r="104" spans="1:2" ht="20.100000000000001" customHeight="1">
      <c r="A104" s="87" t="s">
        <v>101</v>
      </c>
      <c r="B104" s="91" t="str">
        <f>+Operations!M59</f>
        <v>Nearest 5%</v>
      </c>
    </row>
    <row r="105" spans="1:2" ht="20.100000000000001" customHeight="1">
      <c r="A105" s="87" t="s">
        <v>102</v>
      </c>
      <c r="B105" s="88">
        <v>1</v>
      </c>
    </row>
    <row r="106" spans="1:2" ht="20.100000000000001" customHeight="1">
      <c r="A106" s="87" t="s">
        <v>103</v>
      </c>
      <c r="B106" s="88" t="str">
        <f>+VLOOKUP(B105,Input!$U$26:$V$30,2,FALSE)</f>
        <v>* Select *</v>
      </c>
    </row>
    <row r="107" spans="1:2" ht="20.100000000000001" customHeight="1">
      <c r="A107" s="87" t="s">
        <v>104</v>
      </c>
      <c r="B107" s="88">
        <v>1</v>
      </c>
    </row>
    <row r="108" spans="1:2" ht="20.100000000000001" customHeight="1">
      <c r="A108" s="87" t="s">
        <v>105</v>
      </c>
      <c r="B108" s="88" t="str">
        <f>+VLOOKUP(B107,Input!$U$26:$V$30,2,FALSE)</f>
        <v>* Select *</v>
      </c>
    </row>
    <row r="109" spans="1:2" ht="20.100000000000001" customHeight="1">
      <c r="A109" s="87" t="s">
        <v>106</v>
      </c>
      <c r="B109" s="88">
        <v>1</v>
      </c>
    </row>
    <row r="110" spans="1:2" ht="20.100000000000001" customHeight="1">
      <c r="A110" s="87" t="s">
        <v>107</v>
      </c>
      <c r="B110" s="88" t="str">
        <f>+VLOOKUP(B109,Input!$U$26:$V$30,2,FALSE)</f>
        <v>* Select *</v>
      </c>
    </row>
    <row r="111" spans="1:2" ht="20.100000000000001" customHeight="1">
      <c r="A111" s="87" t="s">
        <v>108</v>
      </c>
      <c r="B111" s="88">
        <v>1</v>
      </c>
    </row>
    <row r="112" spans="1:2" ht="20.100000000000001" customHeight="1">
      <c r="A112" s="87" t="s">
        <v>109</v>
      </c>
      <c r="B112" s="88" t="str">
        <f>+VLOOKUP(B111,Input!$U$26:$V$30,2,FALSE)</f>
        <v>* Select *</v>
      </c>
    </row>
    <row r="113" spans="1:2" ht="20.100000000000001" customHeight="1">
      <c r="A113" s="87" t="s">
        <v>110</v>
      </c>
      <c r="B113" s="88">
        <v>1</v>
      </c>
    </row>
    <row r="114" spans="1:2" ht="20.100000000000001" customHeight="1">
      <c r="A114" s="87" t="s">
        <v>111</v>
      </c>
      <c r="B114" s="88" t="str">
        <f>+VLOOKUP(B113,Input!$U$26:$V$30,2,FALSE)</f>
        <v>* Select *</v>
      </c>
    </row>
    <row r="115" spans="1:2" ht="20.100000000000001" customHeight="1">
      <c r="A115" s="87" t="s">
        <v>112</v>
      </c>
      <c r="B115" s="88">
        <f>+Workforce!J18</f>
        <v>0</v>
      </c>
    </row>
    <row r="116" spans="1:2" ht="20.100000000000001" customHeight="1">
      <c r="A116" s="87" t="s">
        <v>113</v>
      </c>
      <c r="B116" s="88">
        <f>+Workforce!J19</f>
        <v>0</v>
      </c>
    </row>
    <row r="117" spans="1:2" ht="20.100000000000001" customHeight="1">
      <c r="A117" s="87" t="s">
        <v>114</v>
      </c>
      <c r="B117" s="88">
        <f>+Workforce!J20</f>
        <v>0</v>
      </c>
    </row>
    <row r="118" spans="1:2" ht="20.100000000000001" customHeight="1">
      <c r="A118" s="87" t="s">
        <v>115</v>
      </c>
      <c r="B118" s="88">
        <f>+Workforce!J21</f>
        <v>0</v>
      </c>
    </row>
    <row r="119" spans="1:2" ht="20.100000000000001" customHeight="1">
      <c r="A119" s="87" t="s">
        <v>116</v>
      </c>
      <c r="B119" s="88">
        <f>+Workforce!J22</f>
        <v>0</v>
      </c>
    </row>
    <row r="120" spans="1:2" ht="20.100000000000001" customHeight="1">
      <c r="A120" s="87" t="s">
        <v>117</v>
      </c>
      <c r="B120" s="88">
        <f>+Workforce!J23</f>
        <v>0</v>
      </c>
    </row>
    <row r="121" spans="1:2" ht="20.100000000000001" customHeight="1">
      <c r="A121" s="87" t="s">
        <v>118</v>
      </c>
      <c r="B121" s="88">
        <f>+Workforce!J24</f>
        <v>0</v>
      </c>
    </row>
    <row r="122" spans="1:2" ht="20.100000000000001" customHeight="1">
      <c r="A122" s="87" t="s">
        <v>119</v>
      </c>
      <c r="B122" s="88">
        <f>+Workforce!J25</f>
        <v>0</v>
      </c>
    </row>
    <row r="123" spans="1:2" ht="20.100000000000001" customHeight="1">
      <c r="A123" s="87" t="s">
        <v>120</v>
      </c>
      <c r="B123" s="88">
        <f>+Workforce!J26</f>
        <v>0</v>
      </c>
    </row>
    <row r="124" spans="1:2" ht="20.100000000000001" customHeight="1">
      <c r="A124" s="87" t="s">
        <v>121</v>
      </c>
      <c r="B124" s="88">
        <f>+Workforce!J27</f>
        <v>0</v>
      </c>
    </row>
    <row r="125" spans="1:2" ht="20.100000000000001" customHeight="1">
      <c r="A125" s="87" t="s">
        <v>122</v>
      </c>
      <c r="B125" s="92">
        <f>+Workforce!L18</f>
        <v>0</v>
      </c>
    </row>
    <row r="126" spans="1:2" ht="20.100000000000001" customHeight="1">
      <c r="A126" s="87" t="s">
        <v>123</v>
      </c>
      <c r="B126" s="92">
        <f>+Workforce!L19</f>
        <v>0</v>
      </c>
    </row>
    <row r="127" spans="1:2" ht="20.100000000000001" customHeight="1">
      <c r="A127" s="87" t="s">
        <v>124</v>
      </c>
      <c r="B127" s="92">
        <f>+Workforce!L20</f>
        <v>0</v>
      </c>
    </row>
    <row r="128" spans="1:2" ht="20.100000000000001" customHeight="1">
      <c r="A128" s="87" t="s">
        <v>125</v>
      </c>
      <c r="B128" s="92">
        <f>+Workforce!L21</f>
        <v>0</v>
      </c>
    </row>
    <row r="129" spans="1:2" ht="20.100000000000001" customHeight="1">
      <c r="A129" s="87" t="s">
        <v>126</v>
      </c>
      <c r="B129" s="92">
        <f>+Workforce!L22</f>
        <v>0</v>
      </c>
    </row>
    <row r="130" spans="1:2" ht="20.100000000000001" customHeight="1">
      <c r="A130" s="87" t="s">
        <v>127</v>
      </c>
      <c r="B130" s="92">
        <f>+Workforce!L23</f>
        <v>0</v>
      </c>
    </row>
    <row r="131" spans="1:2" ht="20.100000000000001" customHeight="1">
      <c r="A131" s="87" t="s">
        <v>128</v>
      </c>
      <c r="B131" s="92">
        <f>+Workforce!L24</f>
        <v>0</v>
      </c>
    </row>
    <row r="132" spans="1:2" ht="20.100000000000001" customHeight="1">
      <c r="A132" s="87" t="s">
        <v>129</v>
      </c>
      <c r="B132" s="92">
        <f>+Workforce!L25</f>
        <v>0</v>
      </c>
    </row>
    <row r="133" spans="1:2" ht="20.100000000000001" customHeight="1">
      <c r="A133" s="87" t="s">
        <v>130</v>
      </c>
      <c r="B133" s="92">
        <f>+Workforce!L26</f>
        <v>0</v>
      </c>
    </row>
    <row r="134" spans="1:2" ht="20.100000000000001" customHeight="1">
      <c r="A134" s="87" t="s">
        <v>131</v>
      </c>
      <c r="B134" s="92">
        <f>+Workforce!L27</f>
        <v>0</v>
      </c>
    </row>
    <row r="135" spans="1:2" ht="20.100000000000001" customHeight="1">
      <c r="A135" s="87" t="s">
        <v>132</v>
      </c>
      <c r="B135" s="88" t="str">
        <f>+Workforce!L30</f>
        <v>Enter most difficult role to recruit and retain here</v>
      </c>
    </row>
    <row r="136" spans="1:2" ht="20.100000000000001" customHeight="1">
      <c r="A136" s="87" t="s">
        <v>133</v>
      </c>
      <c r="B136" s="88" t="str">
        <f>+Workforce!N32</f>
        <v>Enter what your employees want the most (other than compensation and benefits) here</v>
      </c>
    </row>
    <row r="137" spans="1:2" ht="20.100000000000001" customHeight="1">
      <c r="A137" s="87" t="s">
        <v>134</v>
      </c>
      <c r="B137" s="89">
        <f>+Workforce!K34</f>
        <v>0</v>
      </c>
    </row>
    <row r="138" spans="1:2" ht="20.100000000000001" customHeight="1">
      <c r="A138" s="87" t="s">
        <v>135</v>
      </c>
      <c r="B138" s="88" t="str">
        <f>+Workforce!K39</f>
        <v>Enter what we should consider asking next year</v>
      </c>
    </row>
    <row r="139" spans="1:2" ht="20.100000000000001" customHeight="1">
      <c r="A139" s="87" t="s">
        <v>136</v>
      </c>
      <c r="B139" s="88">
        <f>+Workforce!M41</f>
        <v>0</v>
      </c>
    </row>
    <row r="140" spans="1:2" ht="20.100000000000001" customHeight="1">
      <c r="A140" s="51" t="str">
        <f>+Income!E21</f>
        <v>Plant-Processed Sales</v>
      </c>
      <c r="B140" s="71">
        <f>+Income!H21</f>
        <v>0</v>
      </c>
    </row>
    <row r="141" spans="1:2" ht="20.100000000000001" customHeight="1">
      <c r="A141" s="51" t="str">
        <f>+Income!E22</f>
        <v>Non-Plant Sales</v>
      </c>
      <c r="B141" s="71">
        <f>+Income!H22</f>
        <v>0</v>
      </c>
    </row>
    <row r="142" spans="1:2" ht="20.100000000000001" customHeight="1">
      <c r="A142" s="51" t="str">
        <f>+Income!E23</f>
        <v>Installation Sales</v>
      </c>
      <c r="B142" s="71">
        <f>+Income!H23</f>
        <v>0</v>
      </c>
    </row>
    <row r="143" spans="1:2" ht="20.100000000000001" customHeight="1">
      <c r="A143" s="51" t="str">
        <f>+Income!E24</f>
        <v>Total Revenue</v>
      </c>
      <c r="B143" s="71">
        <f>+Income!H24</f>
        <v>0</v>
      </c>
    </row>
    <row r="144" spans="1:2" ht="20.100000000000001" customHeight="1">
      <c r="A144" s="51" t="str">
        <f>+Income!E28</f>
        <v>Plant Material</v>
      </c>
      <c r="B144" s="71">
        <f>+Income!H28</f>
        <v>0</v>
      </c>
    </row>
    <row r="145" spans="1:2" ht="20.100000000000001" customHeight="1">
      <c r="A145" s="51" t="str">
        <f>+Income!E29</f>
        <v>Non-Plant Material</v>
      </c>
      <c r="B145" s="71">
        <f>+Income!H29</f>
        <v>0</v>
      </c>
    </row>
    <row r="146" spans="1:2" ht="20.100000000000001" customHeight="1">
      <c r="A146" s="51" t="str">
        <f>+Income!E30</f>
        <v>Total Direct Material</v>
      </c>
      <c r="B146" s="71">
        <f>+Income!H30</f>
        <v>0</v>
      </c>
    </row>
    <row r="147" spans="1:2" ht="20.100000000000001" customHeight="1">
      <c r="A147" s="51" t="str">
        <f>+Income!E32</f>
        <v>Direct Factory Staff</v>
      </c>
      <c r="B147" s="71">
        <f>+Income!H32</f>
        <v>0</v>
      </c>
    </row>
    <row r="148" spans="1:2" ht="20.100000000000001" customHeight="1">
      <c r="A148" s="51" t="str">
        <f>+Income!E33</f>
        <v>In-House Installation</v>
      </c>
      <c r="B148" s="71">
        <f>+Income!H33</f>
        <v>0</v>
      </c>
    </row>
    <row r="149" spans="1:2" ht="20.100000000000001" customHeight="1">
      <c r="A149" s="51" t="str">
        <f>+Income!E34</f>
        <v>Outsourced Installation</v>
      </c>
      <c r="B149" s="71">
        <f>+Income!H34</f>
        <v>0</v>
      </c>
    </row>
    <row r="150" spans="1:2" ht="20.100000000000001" customHeight="1">
      <c r="A150" s="51" t="str">
        <f>+Income!E35</f>
        <v>Total Direct Labor</v>
      </c>
      <c r="B150" s="71">
        <f>+Income!H35</f>
        <v>0</v>
      </c>
    </row>
    <row r="151" spans="1:2" ht="20.100000000000001" customHeight="1">
      <c r="A151" s="51" t="str">
        <f>+Income!E36</f>
        <v>Other Direct Cost</v>
      </c>
      <c r="B151" s="71">
        <f>+Income!H36</f>
        <v>0</v>
      </c>
    </row>
    <row r="152" spans="1:2" ht="20.100000000000001" customHeight="1">
      <c r="A152" s="51" t="str">
        <f>+Income!E37</f>
        <v>Total Variable Cost</v>
      </c>
      <c r="B152" s="71">
        <f>+Income!H37</f>
        <v>0</v>
      </c>
    </row>
    <row r="153" spans="1:2" ht="20.100000000000001" customHeight="1">
      <c r="A153" s="51" t="str">
        <f>+Income!E39</f>
        <v>Contribution Margin</v>
      </c>
      <c r="B153" s="71">
        <f>+Income!H39</f>
        <v>0</v>
      </c>
    </row>
    <row r="154" spans="1:2" ht="20.100000000000001" customHeight="1">
      <c r="A154" s="51" t="str">
        <f>+Income!E42</f>
        <v>Overhead</v>
      </c>
      <c r="B154" s="71">
        <f>+Income!H42</f>
        <v>0</v>
      </c>
    </row>
    <row r="155" spans="1:2" ht="20.100000000000001" customHeight="1">
      <c r="A155" s="51" t="str">
        <f>+Income!E44</f>
        <v>Indirect Factory Staff</v>
      </c>
      <c r="B155" s="71">
        <f>+Income!H44</f>
        <v>0</v>
      </c>
    </row>
    <row r="156" spans="1:2" ht="20.100000000000001" customHeight="1">
      <c r="A156" s="51" t="str">
        <f>+Income!E45</f>
        <v>SG&amp;A Staff</v>
      </c>
      <c r="B156" s="71">
        <f>+Income!H45</f>
        <v>0</v>
      </c>
    </row>
    <row r="157" spans="1:2" ht="20.100000000000001" customHeight="1">
      <c r="A157" s="51" t="str">
        <f>+Income!E46</f>
        <v>Total Fixed Labor</v>
      </c>
      <c r="B157" s="71">
        <f>+Income!H46</f>
        <v>0</v>
      </c>
    </row>
    <row r="158" spans="1:2" ht="20.100000000000001" customHeight="1">
      <c r="A158" s="51" t="str">
        <f>+Income!E47</f>
        <v>Total Fixed Cost</v>
      </c>
      <c r="B158" s="71">
        <f>+Income!H47</f>
        <v>0</v>
      </c>
    </row>
    <row r="159" spans="1:2" ht="20.100000000000001" customHeight="1">
      <c r="A159" s="51" t="str">
        <f>+Income!E49</f>
        <v>Operating Income (EBITDA)</v>
      </c>
      <c r="B159" s="71">
        <f>+Income!H49</f>
        <v>0</v>
      </c>
    </row>
    <row r="160" spans="1:2" ht="20.100000000000001" customHeight="1">
      <c r="A160" s="120" t="s">
        <v>137</v>
      </c>
      <c r="B160" s="120">
        <v>1</v>
      </c>
    </row>
    <row r="161" spans="1:2" ht="20.100000000000001" customHeight="1">
      <c r="A161" s="120" t="s">
        <v>138</v>
      </c>
      <c r="B161" s="120" t="str">
        <f>+VLOOKUP(B160,Input!$J$18:$K$23,2,FALSE)</f>
        <v>* Select *</v>
      </c>
    </row>
    <row r="162" spans="1:2" ht="20.100000000000001" customHeight="1">
      <c r="A162" s="120" t="s">
        <v>139</v>
      </c>
      <c r="B162" s="120">
        <v>1</v>
      </c>
    </row>
    <row r="163" spans="1:2" ht="20.100000000000001" customHeight="1">
      <c r="A163" s="120" t="s">
        <v>140</v>
      </c>
      <c r="B163" s="120" t="str">
        <f>+VLOOKUP(B162,Input!$J$26:$K$31,2,FALSE)</f>
        <v>* Select *</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505" r:id="rId3" name="Group Box 1">
              <controlPr defaultSize="0" autoFill="0" autoPict="0">
                <anchor moveWithCells="1">
                  <from>
                    <xdr:col>1</xdr:col>
                    <xdr:colOff>114300</xdr:colOff>
                    <xdr:row>61</xdr:row>
                    <xdr:rowOff>0</xdr:rowOff>
                  </from>
                  <to>
                    <xdr:col>1</xdr:col>
                    <xdr:colOff>1055914</xdr:colOff>
                    <xdr:row>62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6852A-11A8-426C-8D8B-A1D3224DC6FE}">
  <sheetPr codeName="Sheet4"/>
  <dimension ref="B2:V33"/>
  <sheetViews>
    <sheetView workbookViewId="0">
      <selection activeCell="C7" sqref="C7"/>
    </sheetView>
  </sheetViews>
  <sheetFormatPr defaultColWidth="9.140625" defaultRowHeight="12.95"/>
  <cols>
    <col min="1" max="8" width="9.140625" style="49"/>
    <col min="9" max="9" width="13.85546875" style="49" customWidth="1"/>
    <col min="10" max="10" width="9.140625" style="49"/>
    <col min="11" max="11" width="25" style="49" customWidth="1"/>
    <col min="12" max="12" width="6" style="49" customWidth="1"/>
    <col min="13" max="16384" width="9.140625" style="49"/>
  </cols>
  <sheetData>
    <row r="2" spans="2:22">
      <c r="B2" s="49" t="s">
        <v>141</v>
      </c>
      <c r="C2" s="73" t="s">
        <v>142</v>
      </c>
    </row>
    <row r="3" spans="2:22">
      <c r="B3" s="49" t="s">
        <v>143</v>
      </c>
      <c r="C3" s="74">
        <v>2026</v>
      </c>
    </row>
    <row r="4" spans="2:22">
      <c r="B4" s="49" t="s">
        <v>144</v>
      </c>
      <c r="C4" s="74">
        <v>2025</v>
      </c>
    </row>
    <row r="5" spans="2:22">
      <c r="B5" s="49" t="s">
        <v>145</v>
      </c>
      <c r="C5" s="107" t="s">
        <v>146</v>
      </c>
    </row>
    <row r="6" spans="2:22">
      <c r="B6" s="49" t="s">
        <v>147</v>
      </c>
      <c r="C6" s="107" t="s">
        <v>148</v>
      </c>
    </row>
    <row r="11" spans="2:22">
      <c r="B11" s="49" t="s">
        <v>149</v>
      </c>
      <c r="F11" s="49" t="s">
        <v>150</v>
      </c>
      <c r="J11" s="117" t="s">
        <v>151</v>
      </c>
      <c r="K11" s="117"/>
      <c r="M11" s="49" t="s">
        <v>152</v>
      </c>
      <c r="O11" s="49" t="s">
        <v>153</v>
      </c>
      <c r="Q11" s="49" t="s">
        <v>154</v>
      </c>
      <c r="S11" s="49" t="s">
        <v>153</v>
      </c>
      <c r="U11" s="49" t="s">
        <v>69</v>
      </c>
    </row>
    <row r="12" spans="2:22">
      <c r="B12" s="75">
        <v>1</v>
      </c>
      <c r="C12" s="49" t="s">
        <v>155</v>
      </c>
      <c r="F12" s="75">
        <v>1</v>
      </c>
      <c r="G12" s="49" t="s">
        <v>155</v>
      </c>
      <c r="J12" s="118">
        <v>1</v>
      </c>
      <c r="K12" s="117" t="s">
        <v>155</v>
      </c>
      <c r="M12" s="75">
        <v>1</v>
      </c>
      <c r="N12" s="49" t="s">
        <v>155</v>
      </c>
      <c r="Q12" s="75">
        <v>1</v>
      </c>
      <c r="R12" s="49" t="s">
        <v>155</v>
      </c>
      <c r="U12" s="75">
        <v>1</v>
      </c>
      <c r="V12" s="49" t="s">
        <v>155</v>
      </c>
    </row>
    <row r="13" spans="2:22">
      <c r="B13" s="75">
        <f>+B12+1</f>
        <v>2</v>
      </c>
      <c r="C13" s="49" t="s">
        <v>156</v>
      </c>
      <c r="F13" s="75">
        <f>+F12+1</f>
        <v>2</v>
      </c>
      <c r="G13" s="49" t="s">
        <v>157</v>
      </c>
      <c r="J13" s="118">
        <f>+J12+1</f>
        <v>2</v>
      </c>
      <c r="K13" s="117" t="s">
        <v>158</v>
      </c>
      <c r="M13" s="75">
        <v>2</v>
      </c>
      <c r="N13" s="50" t="s">
        <v>159</v>
      </c>
      <c r="Q13" s="75">
        <v>2</v>
      </c>
      <c r="R13" s="50" t="s">
        <v>159</v>
      </c>
      <c r="U13" s="75">
        <v>2</v>
      </c>
      <c r="V13" s="49" t="s">
        <v>160</v>
      </c>
    </row>
    <row r="14" spans="2:22">
      <c r="B14" s="75">
        <f>+B13+1</f>
        <v>3</v>
      </c>
      <c r="C14" s="49" t="s">
        <v>161</v>
      </c>
      <c r="F14" s="75">
        <f t="shared" ref="F14:F31" si="0">+F13+1</f>
        <v>3</v>
      </c>
      <c r="G14" s="49" t="s">
        <v>162</v>
      </c>
      <c r="J14" s="118">
        <f>+J13+1</f>
        <v>3</v>
      </c>
      <c r="K14" s="117" t="s">
        <v>163</v>
      </c>
      <c r="M14" s="75">
        <v>3</v>
      </c>
      <c r="N14" s="50" t="s">
        <v>164</v>
      </c>
      <c r="Q14" s="75">
        <v>3</v>
      </c>
      <c r="R14" s="50" t="s">
        <v>164</v>
      </c>
      <c r="U14" s="75">
        <v>3</v>
      </c>
      <c r="V14" s="49" t="s">
        <v>165</v>
      </c>
    </row>
    <row r="15" spans="2:22">
      <c r="B15" s="75">
        <f>+B14+1</f>
        <v>4</v>
      </c>
      <c r="C15" s="49" t="s">
        <v>166</v>
      </c>
      <c r="F15" s="75">
        <f t="shared" si="0"/>
        <v>4</v>
      </c>
      <c r="G15" s="49" t="s">
        <v>167</v>
      </c>
      <c r="M15" s="75">
        <v>4</v>
      </c>
      <c r="N15" s="50" t="s">
        <v>168</v>
      </c>
      <c r="Q15" s="75">
        <v>4</v>
      </c>
      <c r="R15" s="50" t="s">
        <v>168</v>
      </c>
      <c r="U15" s="75">
        <v>4</v>
      </c>
      <c r="V15" s="49" t="s">
        <v>169</v>
      </c>
    </row>
    <row r="16" spans="2:22">
      <c r="B16" s="75">
        <f>+B15+1</f>
        <v>5</v>
      </c>
      <c r="C16" s="49" t="s">
        <v>170</v>
      </c>
      <c r="F16" s="75">
        <f t="shared" si="0"/>
        <v>5</v>
      </c>
      <c r="G16" s="49" t="s">
        <v>171</v>
      </c>
      <c r="U16" s="75">
        <v>5</v>
      </c>
      <c r="V16" s="49" t="s">
        <v>172</v>
      </c>
    </row>
    <row r="17" spans="2:22">
      <c r="B17" s="75">
        <f>+B16+1</f>
        <v>6</v>
      </c>
      <c r="C17" s="49" t="s">
        <v>66</v>
      </c>
      <c r="F17" s="75">
        <f t="shared" si="0"/>
        <v>6</v>
      </c>
      <c r="G17" s="49" t="s">
        <v>173</v>
      </c>
      <c r="J17" s="49" t="s">
        <v>151</v>
      </c>
      <c r="M17" s="49" t="s">
        <v>152</v>
      </c>
      <c r="O17" s="49" t="s">
        <v>174</v>
      </c>
      <c r="Q17" s="49" t="s">
        <v>154</v>
      </c>
      <c r="S17" s="49" t="s">
        <v>174</v>
      </c>
    </row>
    <row r="18" spans="2:22">
      <c r="F18" s="75">
        <f t="shared" si="0"/>
        <v>7</v>
      </c>
      <c r="G18" s="49" t="s">
        <v>175</v>
      </c>
      <c r="J18" s="75">
        <v>1</v>
      </c>
      <c r="K18" s="49" t="s">
        <v>155</v>
      </c>
      <c r="M18" s="75">
        <v>1</v>
      </c>
      <c r="N18" s="49" t="s">
        <v>155</v>
      </c>
      <c r="Q18" s="75">
        <v>1</v>
      </c>
      <c r="R18" s="49" t="s">
        <v>155</v>
      </c>
      <c r="U18" s="49" t="s">
        <v>176</v>
      </c>
    </row>
    <row r="19" spans="2:22">
      <c r="F19" s="75">
        <f t="shared" si="0"/>
        <v>8</v>
      </c>
      <c r="G19" s="49" t="s">
        <v>177</v>
      </c>
      <c r="J19" s="75">
        <v>2</v>
      </c>
      <c r="K19" s="49" t="s">
        <v>178</v>
      </c>
      <c r="M19" s="75">
        <v>2</v>
      </c>
      <c r="N19" s="50" t="s">
        <v>179</v>
      </c>
      <c r="Q19" s="75">
        <v>2</v>
      </c>
      <c r="R19" s="50" t="s">
        <v>179</v>
      </c>
      <c r="U19" s="75">
        <v>1</v>
      </c>
      <c r="V19" s="49" t="s">
        <v>155</v>
      </c>
    </row>
    <row r="20" spans="2:22">
      <c r="B20" s="49" t="s">
        <v>180</v>
      </c>
      <c r="F20" s="75">
        <f t="shared" si="0"/>
        <v>9</v>
      </c>
      <c r="G20" s="49" t="s">
        <v>181</v>
      </c>
      <c r="J20" s="75">
        <v>3</v>
      </c>
      <c r="K20" s="49" t="s">
        <v>182</v>
      </c>
      <c r="M20" s="75">
        <v>3</v>
      </c>
      <c r="N20" s="50" t="s">
        <v>183</v>
      </c>
      <c r="Q20" s="75">
        <v>3</v>
      </c>
      <c r="R20" s="50" t="s">
        <v>183</v>
      </c>
      <c r="U20" s="75">
        <v>2</v>
      </c>
      <c r="V20" s="49" t="s">
        <v>184</v>
      </c>
    </row>
    <row r="21" spans="2:22">
      <c r="B21" s="75">
        <v>1</v>
      </c>
      <c r="C21" s="49" t="s">
        <v>155</v>
      </c>
      <c r="F21" s="75">
        <f t="shared" si="0"/>
        <v>10</v>
      </c>
      <c r="G21" s="49" t="s">
        <v>185</v>
      </c>
      <c r="J21" s="75">
        <v>4</v>
      </c>
      <c r="K21" s="49" t="s">
        <v>186</v>
      </c>
      <c r="M21" s="75">
        <v>4</v>
      </c>
      <c r="N21" s="50" t="s">
        <v>187</v>
      </c>
      <c r="Q21" s="75">
        <v>4</v>
      </c>
      <c r="R21" s="50" t="s">
        <v>187</v>
      </c>
      <c r="U21" s="75">
        <v>3</v>
      </c>
      <c r="V21" s="49" t="s">
        <v>188</v>
      </c>
    </row>
    <row r="22" spans="2:22">
      <c r="B22" s="75">
        <f>+B21+1</f>
        <v>2</v>
      </c>
      <c r="C22" s="49" t="s">
        <v>189</v>
      </c>
      <c r="F22" s="75">
        <f t="shared" si="0"/>
        <v>11</v>
      </c>
      <c r="G22" s="49" t="s">
        <v>190</v>
      </c>
      <c r="J22" s="75">
        <v>5</v>
      </c>
      <c r="K22" s="49" t="s">
        <v>191</v>
      </c>
      <c r="U22" s="75">
        <v>4</v>
      </c>
      <c r="V22" s="49" t="s">
        <v>192</v>
      </c>
    </row>
    <row r="23" spans="2:22">
      <c r="B23" s="75">
        <f>+B22+1</f>
        <v>3</v>
      </c>
      <c r="C23" s="49" t="s">
        <v>193</v>
      </c>
      <c r="F23" s="75">
        <f t="shared" si="0"/>
        <v>12</v>
      </c>
      <c r="G23" s="49" t="s">
        <v>194</v>
      </c>
      <c r="J23" s="75">
        <v>6</v>
      </c>
      <c r="K23" s="49" t="s">
        <v>195</v>
      </c>
      <c r="M23" s="49" t="s">
        <v>196</v>
      </c>
      <c r="O23" s="49" t="s">
        <v>153</v>
      </c>
      <c r="Q23" s="49" t="s">
        <v>197</v>
      </c>
      <c r="S23" s="49" t="s">
        <v>153</v>
      </c>
      <c r="U23" s="75">
        <v>5</v>
      </c>
      <c r="V23" s="49" t="s">
        <v>198</v>
      </c>
    </row>
    <row r="24" spans="2:22">
      <c r="B24" s="75">
        <f>+B23+1</f>
        <v>4</v>
      </c>
      <c r="C24" s="49" t="s">
        <v>199</v>
      </c>
      <c r="F24" s="75">
        <f t="shared" si="0"/>
        <v>13</v>
      </c>
      <c r="G24" s="49" t="s">
        <v>200</v>
      </c>
      <c r="M24" s="75">
        <v>1</v>
      </c>
      <c r="N24" s="49" t="s">
        <v>155</v>
      </c>
      <c r="Q24" s="75">
        <v>1</v>
      </c>
      <c r="R24" s="49" t="s">
        <v>155</v>
      </c>
    </row>
    <row r="25" spans="2:22">
      <c r="B25" s="75">
        <f>+B24+1</f>
        <v>5</v>
      </c>
      <c r="C25" s="49" t="s">
        <v>201</v>
      </c>
      <c r="F25" s="75">
        <f t="shared" si="0"/>
        <v>14</v>
      </c>
      <c r="G25" s="49" t="s">
        <v>202</v>
      </c>
      <c r="J25" s="49" t="s">
        <v>139</v>
      </c>
      <c r="M25" s="75">
        <v>2</v>
      </c>
      <c r="N25" s="50" t="s">
        <v>159</v>
      </c>
      <c r="Q25" s="75">
        <v>2</v>
      </c>
      <c r="R25" s="50" t="s">
        <v>159</v>
      </c>
      <c r="U25" s="49" t="s">
        <v>203</v>
      </c>
    </row>
    <row r="26" spans="2:22">
      <c r="B26" s="75">
        <f>+B25+1</f>
        <v>6</v>
      </c>
      <c r="C26" s="49" t="s">
        <v>66</v>
      </c>
      <c r="F26" s="75">
        <f t="shared" si="0"/>
        <v>15</v>
      </c>
      <c r="G26" s="49" t="s">
        <v>204</v>
      </c>
      <c r="J26" s="75">
        <v>1</v>
      </c>
      <c r="K26" s="49" t="s">
        <v>155</v>
      </c>
      <c r="M26" s="75">
        <v>3</v>
      </c>
      <c r="N26" s="50" t="s">
        <v>164</v>
      </c>
      <c r="Q26" s="75">
        <v>3</v>
      </c>
      <c r="R26" s="50" t="s">
        <v>164</v>
      </c>
      <c r="U26" s="75">
        <v>1</v>
      </c>
      <c r="V26" s="49" t="s">
        <v>155</v>
      </c>
    </row>
    <row r="27" spans="2:22">
      <c r="F27" s="75">
        <f t="shared" si="0"/>
        <v>16</v>
      </c>
      <c r="G27" s="49" t="s">
        <v>205</v>
      </c>
      <c r="J27" s="75">
        <v>2</v>
      </c>
      <c r="K27" s="49" t="s">
        <v>206</v>
      </c>
      <c r="M27" s="75">
        <v>4</v>
      </c>
      <c r="N27" s="50" t="s">
        <v>168</v>
      </c>
      <c r="Q27" s="75">
        <v>4</v>
      </c>
      <c r="R27" s="50" t="s">
        <v>168</v>
      </c>
      <c r="U27" s="75">
        <v>2</v>
      </c>
      <c r="V27" s="49" t="s">
        <v>207</v>
      </c>
    </row>
    <row r="28" spans="2:22">
      <c r="F28" s="75">
        <f t="shared" si="0"/>
        <v>17</v>
      </c>
      <c r="G28" s="49" t="s">
        <v>208</v>
      </c>
      <c r="J28" s="75">
        <v>3</v>
      </c>
      <c r="K28" s="49" t="s">
        <v>182</v>
      </c>
      <c r="U28" s="75">
        <v>3</v>
      </c>
      <c r="V28" s="49" t="s">
        <v>209</v>
      </c>
    </row>
    <row r="29" spans="2:22">
      <c r="F29" s="75">
        <f t="shared" si="0"/>
        <v>18</v>
      </c>
      <c r="G29" s="49" t="s">
        <v>210</v>
      </c>
      <c r="J29" s="75">
        <v>4</v>
      </c>
      <c r="K29" s="49" t="s">
        <v>186</v>
      </c>
      <c r="M29" s="49" t="s">
        <v>196</v>
      </c>
      <c r="O29" s="49" t="s">
        <v>174</v>
      </c>
      <c r="Q29" s="49" t="s">
        <v>197</v>
      </c>
      <c r="S29" s="49" t="s">
        <v>174</v>
      </c>
      <c r="U29" s="75">
        <v>4</v>
      </c>
      <c r="V29" s="49" t="s">
        <v>211</v>
      </c>
    </row>
    <row r="30" spans="2:22">
      <c r="F30" s="75">
        <f t="shared" si="0"/>
        <v>19</v>
      </c>
      <c r="G30" s="49" t="s">
        <v>212</v>
      </c>
      <c r="J30" s="75">
        <v>5</v>
      </c>
      <c r="K30" s="49" t="s">
        <v>191</v>
      </c>
      <c r="M30" s="75">
        <v>1</v>
      </c>
      <c r="N30" s="49" t="s">
        <v>155</v>
      </c>
      <c r="Q30" s="75">
        <v>1</v>
      </c>
      <c r="R30" s="49" t="s">
        <v>155</v>
      </c>
      <c r="U30" s="75">
        <v>5</v>
      </c>
      <c r="V30" s="49" t="s">
        <v>213</v>
      </c>
    </row>
    <row r="31" spans="2:22">
      <c r="F31" s="75">
        <f t="shared" si="0"/>
        <v>20</v>
      </c>
      <c r="G31" s="49" t="s">
        <v>66</v>
      </c>
      <c r="J31" s="75">
        <v>6</v>
      </c>
      <c r="K31" s="49" t="s">
        <v>195</v>
      </c>
      <c r="M31" s="75">
        <v>2</v>
      </c>
      <c r="N31" s="50" t="s">
        <v>179</v>
      </c>
      <c r="Q31" s="75">
        <v>2</v>
      </c>
      <c r="R31" s="50" t="s">
        <v>179</v>
      </c>
    </row>
    <row r="32" spans="2:22">
      <c r="M32" s="75">
        <v>3</v>
      </c>
      <c r="N32" s="50" t="s">
        <v>183</v>
      </c>
      <c r="Q32" s="75">
        <v>3</v>
      </c>
      <c r="R32" s="50" t="s">
        <v>183</v>
      </c>
    </row>
    <row r="33" spans="13:18">
      <c r="M33" s="75">
        <v>4</v>
      </c>
      <c r="N33" s="50" t="s">
        <v>187</v>
      </c>
      <c r="Q33" s="75">
        <v>4</v>
      </c>
      <c r="R33" s="50" t="s">
        <v>187</v>
      </c>
    </row>
  </sheetData>
  <sortState xmlns:xlrd2="http://schemas.microsoft.com/office/spreadsheetml/2017/richdata2" ref="C12:C16">
    <sortCondition ref="C12:C1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BAC7-15DA-4AD5-910E-0A6F39B4F06A}">
  <sheetPr codeName="Sheet1">
    <pageSetUpPr autoPageBreaks="0" fitToPage="1"/>
  </sheetPr>
  <dimension ref="A1:Z91"/>
  <sheetViews>
    <sheetView showGridLines="0" showRowColHeaders="0" tabSelected="1" zoomScaleNormal="100" workbookViewId="0"/>
  </sheetViews>
  <sheetFormatPr defaultColWidth="0" defaultRowHeight="15.4" zeroHeight="1"/>
  <cols>
    <col min="1" max="1" width="2.7109375" style="3" customWidth="1"/>
    <col min="2" max="2" width="3.7109375" style="3" customWidth="1"/>
    <col min="3" max="3" width="1.42578125" style="3" customWidth="1"/>
    <col min="4" max="24" width="9.140625" style="3" customWidth="1"/>
    <col min="25" max="25" width="1.42578125" style="3" customWidth="1"/>
    <col min="26" max="26" width="6.7109375" style="3" customWidth="1"/>
    <col min="27" max="16384" width="9.140625" style="3" hidden="1"/>
  </cols>
  <sheetData>
    <row r="1" spans="3:25" ht="9.9499999999999993" customHeight="1"/>
    <row r="2" spans="3:25" ht="20.100000000000001" customHeight="1">
      <c r="Y2" s="5" t="str">
        <f>+Input!$C$2</f>
        <v>Version 2026.4.21</v>
      </c>
    </row>
    <row r="3" spans="3:25" ht="15.75" customHeight="1">
      <c r="C3" s="2" t="s">
        <v>214</v>
      </c>
      <c r="D3" s="2"/>
      <c r="E3" s="2"/>
      <c r="F3" s="2"/>
      <c r="G3" s="2"/>
      <c r="H3" s="2"/>
      <c r="I3" s="2"/>
      <c r="J3" s="2"/>
      <c r="K3" s="2"/>
      <c r="L3" s="2"/>
      <c r="M3" s="2"/>
      <c r="N3" s="2"/>
      <c r="O3" s="2"/>
      <c r="P3" s="2"/>
      <c r="Q3" s="2"/>
      <c r="R3" s="2"/>
      <c r="S3" s="2"/>
      <c r="T3" s="2"/>
      <c r="U3" s="2"/>
      <c r="V3" s="2"/>
      <c r="W3" s="4"/>
      <c r="X3" s="4"/>
      <c r="Y3" s="4" t="s">
        <v>214</v>
      </c>
    </row>
    <row r="4" spans="3:25" ht="25.7">
      <c r="C4" s="2" t="s">
        <v>214</v>
      </c>
      <c r="D4" s="2"/>
      <c r="E4" s="2"/>
      <c r="F4" s="2"/>
      <c r="G4" s="7"/>
      <c r="H4" s="7"/>
      <c r="I4" s="2"/>
      <c r="J4" s="2"/>
      <c r="K4" s="2"/>
      <c r="L4" s="2"/>
      <c r="M4" s="2"/>
      <c r="N4" s="101" t="str">
        <f>Input!$C$3 &amp; " INNERGY Industry Benchmarking Tool (IIBT)"</f>
        <v>2026 INNERGY Industry Benchmarking Tool (IIBT)</v>
      </c>
      <c r="O4" s="2"/>
      <c r="P4" s="2"/>
      <c r="Q4" s="2"/>
      <c r="R4" s="2"/>
      <c r="S4" s="2"/>
      <c r="T4" s="2"/>
      <c r="U4" s="2"/>
      <c r="V4" s="2"/>
      <c r="W4" s="4"/>
      <c r="X4" s="4"/>
      <c r="Y4" s="4" t="s">
        <v>214</v>
      </c>
    </row>
    <row r="5" spans="3:25" ht="15.75" customHeight="1">
      <c r="C5" s="2" t="s">
        <v>214</v>
      </c>
      <c r="D5" s="2"/>
      <c r="E5" s="2"/>
      <c r="F5" s="2"/>
      <c r="G5" s="2"/>
      <c r="H5" s="2"/>
      <c r="I5" s="2"/>
      <c r="J5" s="2"/>
      <c r="K5" s="2"/>
      <c r="L5" s="2"/>
      <c r="M5" s="2"/>
      <c r="N5" s="2"/>
      <c r="O5" s="2"/>
      <c r="P5" s="2"/>
      <c r="Q5" s="2"/>
      <c r="R5" s="2"/>
      <c r="S5" s="2"/>
      <c r="T5" s="2"/>
      <c r="U5" s="2"/>
      <c r="V5" s="2"/>
      <c r="W5" s="4"/>
      <c r="X5" s="4"/>
      <c r="Y5" s="4" t="s">
        <v>214</v>
      </c>
    </row>
    <row r="6" spans="3:25" ht="2.1" customHeight="1"/>
    <row r="7" spans="3:25" ht="18" customHeight="1">
      <c r="C7" s="6" t="s">
        <v>214</v>
      </c>
      <c r="Y7" s="6" t="s">
        <v>214</v>
      </c>
    </row>
    <row r="8" spans="3:25" ht="18" customHeight="1">
      <c r="C8" s="6"/>
      <c r="Y8" s="6"/>
    </row>
    <row r="9" spans="3:25" ht="2.1" customHeight="1">
      <c r="C9" s="6" t="s">
        <v>214</v>
      </c>
      <c r="D9" s="6" t="s">
        <v>214</v>
      </c>
      <c r="E9" s="6" t="s">
        <v>214</v>
      </c>
      <c r="F9" s="6" t="s">
        <v>214</v>
      </c>
      <c r="G9" s="6" t="s">
        <v>214</v>
      </c>
      <c r="H9" s="6" t="s">
        <v>214</v>
      </c>
      <c r="I9" s="6" t="s">
        <v>214</v>
      </c>
      <c r="J9" s="6" t="s">
        <v>214</v>
      </c>
      <c r="K9" s="6" t="s">
        <v>214</v>
      </c>
      <c r="L9" s="6" t="s">
        <v>214</v>
      </c>
      <c r="M9" s="6" t="s">
        <v>214</v>
      </c>
      <c r="N9" s="6" t="s">
        <v>214</v>
      </c>
      <c r="O9" s="6" t="s">
        <v>214</v>
      </c>
      <c r="P9" s="6" t="s">
        <v>214</v>
      </c>
      <c r="Q9" s="6" t="s">
        <v>214</v>
      </c>
      <c r="R9" s="6" t="s">
        <v>214</v>
      </c>
      <c r="S9" s="6" t="s">
        <v>214</v>
      </c>
      <c r="T9" s="6" t="s">
        <v>214</v>
      </c>
      <c r="U9" s="6" t="s">
        <v>214</v>
      </c>
      <c r="V9" s="6" t="s">
        <v>214</v>
      </c>
      <c r="W9" s="6" t="s">
        <v>214</v>
      </c>
      <c r="X9" s="6" t="s">
        <v>214</v>
      </c>
      <c r="Y9" s="6" t="s">
        <v>214</v>
      </c>
    </row>
    <row r="10" spans="3:25" ht="15.75" customHeight="1">
      <c r="C10" s="6" t="s">
        <v>214</v>
      </c>
      <c r="Y10" s="6" t="s">
        <v>214</v>
      </c>
    </row>
    <row r="11" spans="3:25" ht="15.75" customHeight="1">
      <c r="C11" s="6"/>
      <c r="Y11" s="6"/>
    </row>
    <row r="12" spans="3:25" ht="15.75" customHeight="1">
      <c r="C12" s="6"/>
      <c r="H12" s="103" t="s">
        <v>215</v>
      </c>
      <c r="J12" s="103"/>
      <c r="K12" s="103"/>
      <c r="L12" s="103"/>
      <c r="M12" s="103"/>
      <c r="N12" s="103"/>
      <c r="O12" s="103"/>
      <c r="P12" s="103"/>
      <c r="Q12" s="103"/>
      <c r="R12" s="103"/>
      <c r="S12" s="103"/>
      <c r="Y12" s="6"/>
    </row>
    <row r="13" spans="3:25" ht="15" customHeight="1">
      <c r="C13" s="6"/>
      <c r="N13" s="102"/>
      <c r="Y13" s="6"/>
    </row>
    <row r="14" spans="3:25" ht="15.75" customHeight="1">
      <c r="C14" s="6"/>
      <c r="H14" s="48"/>
      <c r="J14" s="48"/>
      <c r="K14" s="48"/>
      <c r="L14" s="48"/>
      <c r="M14" s="48"/>
      <c r="N14" s="48"/>
      <c r="O14" s="48"/>
      <c r="P14" s="48"/>
      <c r="Q14" s="48"/>
      <c r="R14" s="124"/>
      <c r="S14" s="124"/>
      <c r="T14" s="124"/>
      <c r="U14" s="124"/>
      <c r="Y14" s="6"/>
    </row>
    <row r="15" spans="3:25" ht="15.75" customHeight="1">
      <c r="C15" s="6"/>
      <c r="H15" s="109" t="str">
        <f>"Complete each tab, save your file and email it to IIBT@inverra.com.  "&amp;Input!C6</f>
        <v>Complete each tab, save your file and email it to IIBT@inverra.com.  Results will be emailed to you by July 15, 2026.</v>
      </c>
      <c r="N15" s="72"/>
      <c r="Q15" s="108"/>
      <c r="R15" s="108"/>
      <c r="S15" s="108"/>
      <c r="Y15" s="6"/>
    </row>
    <row r="16" spans="3:25" ht="15.75" customHeight="1">
      <c r="C16" s="6"/>
      <c r="I16" s="109"/>
      <c r="J16" s="109"/>
      <c r="K16" s="109"/>
      <c r="L16" s="109"/>
      <c r="M16" s="109"/>
      <c r="N16" s="109"/>
      <c r="O16" s="109"/>
      <c r="P16" s="109"/>
      <c r="Q16" s="109"/>
      <c r="R16" s="109"/>
      <c r="Y16" s="6"/>
    </row>
    <row r="17" spans="3:25" ht="9.9499999999999993" customHeight="1">
      <c r="C17" s="6"/>
      <c r="K17" s="102"/>
      <c r="L17" s="102"/>
      <c r="M17" s="102"/>
      <c r="N17" s="102"/>
      <c r="O17" s="102"/>
      <c r="P17" s="102"/>
      <c r="Q17" s="102"/>
      <c r="Y17" s="6"/>
    </row>
    <row r="18" spans="3:25" ht="24.95" customHeight="1">
      <c r="C18" s="6"/>
      <c r="H18" s="110"/>
      <c r="I18" s="110"/>
      <c r="J18" s="110"/>
      <c r="K18" s="110"/>
      <c r="L18" s="110"/>
      <c r="M18" s="110"/>
      <c r="N18" s="111" t="str">
        <f>+Input!$C$5</f>
        <v>*** Your submission must be received by June 1, 2026 ***</v>
      </c>
      <c r="O18" s="110"/>
      <c r="P18" s="110"/>
      <c r="Q18" s="110"/>
      <c r="R18" s="110"/>
      <c r="S18" s="110"/>
      <c r="T18" s="110"/>
      <c r="U18" s="110"/>
      <c r="Y18" s="6"/>
    </row>
    <row r="19" spans="3:25" ht="24.95" customHeight="1">
      <c r="C19" s="6"/>
      <c r="L19" s="106"/>
      <c r="M19" s="106"/>
      <c r="N19" s="106"/>
      <c r="O19" s="106"/>
      <c r="P19" s="106"/>
      <c r="Y19" s="6"/>
    </row>
    <row r="20" spans="3:25" ht="15.75" customHeight="1">
      <c r="C20" s="6" t="s">
        <v>214</v>
      </c>
      <c r="N20" s="48"/>
      <c r="Y20" s="6" t="s">
        <v>214</v>
      </c>
    </row>
    <row r="21" spans="3:25" ht="15.75" customHeight="1">
      <c r="C21" s="6" t="s">
        <v>214</v>
      </c>
      <c r="N21" s="72"/>
      <c r="Y21" s="6" t="s">
        <v>214</v>
      </c>
    </row>
    <row r="22" spans="3:25" ht="15.75" customHeight="1">
      <c r="C22" s="6"/>
      <c r="N22" s="72"/>
      <c r="Y22" s="6"/>
    </row>
    <row r="23" spans="3:25" ht="24.95" customHeight="1">
      <c r="C23" s="6" t="s">
        <v>214</v>
      </c>
      <c r="N23" s="42" t="s">
        <v>216</v>
      </c>
      <c r="Y23" s="6" t="s">
        <v>214</v>
      </c>
    </row>
    <row r="24" spans="3:25" ht="24.95" customHeight="1">
      <c r="C24" s="6"/>
      <c r="N24" s="42" t="s">
        <v>217</v>
      </c>
      <c r="Y24" s="6"/>
    </row>
    <row r="25" spans="3:25" ht="9.9499999999999993" customHeight="1">
      <c r="C25" s="6" t="s">
        <v>214</v>
      </c>
      <c r="N25" s="72"/>
      <c r="Y25" s="6" t="s">
        <v>214</v>
      </c>
    </row>
    <row r="26" spans="3:25" ht="15.75" customHeight="1">
      <c r="C26" s="6" t="s">
        <v>214</v>
      </c>
      <c r="N26" s="1"/>
      <c r="Y26" s="6" t="s">
        <v>214</v>
      </c>
    </row>
    <row r="27" spans="3:25" ht="20.100000000000001" customHeight="1">
      <c r="C27" s="6" t="s">
        <v>214</v>
      </c>
      <c r="D27" s="6"/>
      <c r="E27" s="6"/>
      <c r="F27" s="6"/>
      <c r="G27" s="6"/>
      <c r="H27" s="125" t="s">
        <v>218</v>
      </c>
      <c r="I27" s="125"/>
      <c r="J27" s="125"/>
      <c r="K27" s="125"/>
      <c r="L27" s="125"/>
      <c r="M27" s="125"/>
      <c r="N27" s="125"/>
      <c r="O27" s="125"/>
      <c r="P27" s="125"/>
      <c r="Q27" s="125"/>
      <c r="R27" s="125"/>
      <c r="S27" s="125"/>
      <c r="T27" s="125"/>
      <c r="U27" s="6"/>
      <c r="V27" s="6"/>
      <c r="W27" s="6"/>
      <c r="X27" s="6"/>
      <c r="Y27" s="6" t="s">
        <v>214</v>
      </c>
    </row>
    <row r="28" spans="3:25" ht="15.75" customHeight="1"/>
    <row r="29" spans="3:25" ht="15.75" customHeight="1"/>
    <row r="30" spans="3:25" ht="15.75" hidden="1" customHeight="1"/>
    <row r="31" spans="3:25" ht="15.75" hidden="1" customHeight="1"/>
    <row r="32" spans="3:25" ht="15.75" hidden="1" customHeight="1"/>
    <row r="33" s="3" customFormat="1" ht="15.75" hidden="1" customHeight="1"/>
    <row r="34" s="3" customFormat="1" ht="15.75" hidden="1" customHeight="1"/>
    <row r="35" s="3" customFormat="1" ht="15.75" hidden="1" customHeigh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row r="80"/>
    <row r="81"/>
    <row r="82"/>
    <row r="83"/>
    <row r="84"/>
    <row r="85"/>
    <row r="86"/>
    <row r="87"/>
    <row r="88"/>
    <row r="89"/>
    <row r="90"/>
    <row r="91"/>
  </sheetData>
  <mergeCells count="2">
    <mergeCell ref="R14:U14"/>
    <mergeCell ref="H27:T27"/>
  </mergeCells>
  <hyperlinks>
    <hyperlink ref="H27" r:id="rId1" xr:uid="{4AECB46F-D7E2-4315-A7C1-7E9998E5B066}"/>
  </hyperlinks>
  <pageMargins left="0.25" right="0.25" top="0.75" bottom="0.75" header="0.3" footer="0.3"/>
  <pageSetup scale="66" fitToHeight="0" orientation="landscape"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02DC5-3BB6-4B26-881F-670CD9C57D9C}">
  <sheetPr codeName="Sheet8">
    <pageSetUpPr autoPageBreaks="0" fitToPage="1"/>
  </sheetPr>
  <dimension ref="A1:AB95"/>
  <sheetViews>
    <sheetView showGridLines="0" showRowColHeaders="0" topLeftCell="A20" zoomScaleNormal="100" workbookViewId="0">
      <selection activeCell="R43" sqref="R43"/>
    </sheetView>
  </sheetViews>
  <sheetFormatPr defaultColWidth="0" defaultRowHeight="15.4" zeroHeight="1"/>
  <cols>
    <col min="1" max="1" width="2.7109375" style="3" customWidth="1"/>
    <col min="2" max="2" width="3.7109375" style="3" customWidth="1"/>
    <col min="3" max="3" width="1.42578125" style="3" customWidth="1"/>
    <col min="4" max="24" width="9.140625" style="3" customWidth="1"/>
    <col min="25" max="25" width="1.42578125" style="3" customWidth="1"/>
    <col min="26" max="26" width="6.7109375" style="3" customWidth="1"/>
    <col min="27" max="28" width="0" style="3" hidden="1" customWidth="1"/>
    <col min="29" max="16384" width="9.140625" style="3" hidden="1"/>
  </cols>
  <sheetData>
    <row r="1" spans="3:27" ht="9.9499999999999993" customHeight="1"/>
    <row r="2" spans="3:27" ht="20.100000000000001" customHeight="1">
      <c r="Y2" s="5" t="str">
        <f>+Input!$C$2</f>
        <v>Version 2026.4.21</v>
      </c>
    </row>
    <row r="3" spans="3:27" ht="15.75" customHeight="1">
      <c r="C3" s="2" t="s">
        <v>214</v>
      </c>
      <c r="D3" s="2"/>
      <c r="E3" s="2"/>
      <c r="F3" s="2"/>
      <c r="G3" s="2"/>
      <c r="H3" s="2"/>
      <c r="I3" s="2"/>
      <c r="J3" s="2"/>
      <c r="K3" s="2"/>
      <c r="L3" s="2"/>
      <c r="M3" s="2"/>
      <c r="N3" s="2"/>
      <c r="O3" s="2"/>
      <c r="P3" s="2"/>
      <c r="Q3" s="2"/>
      <c r="R3" s="2"/>
      <c r="S3" s="2"/>
      <c r="T3" s="2"/>
      <c r="U3" s="2"/>
      <c r="V3" s="2"/>
      <c r="W3" s="4"/>
      <c r="X3" s="4"/>
      <c r="Y3" s="4" t="s">
        <v>214</v>
      </c>
    </row>
    <row r="4" spans="3:27" ht="25.7">
      <c r="C4" s="2" t="s">
        <v>214</v>
      </c>
      <c r="D4" s="2"/>
      <c r="E4" s="2"/>
      <c r="F4" s="2"/>
      <c r="G4" s="7"/>
      <c r="H4" s="7"/>
      <c r="I4" s="2"/>
      <c r="J4" s="2"/>
      <c r="K4" s="2"/>
      <c r="L4" s="2"/>
      <c r="M4" s="2"/>
      <c r="N4" s="101" t="str">
        <f>+Home!$N$4</f>
        <v>2026 INNERGY Industry Benchmarking Tool (IIBT)</v>
      </c>
      <c r="O4" s="2"/>
      <c r="P4" s="2"/>
      <c r="Q4" s="2"/>
      <c r="R4" s="2"/>
      <c r="S4" s="2"/>
      <c r="T4" s="2"/>
      <c r="U4" s="2"/>
      <c r="V4" s="2"/>
      <c r="W4" s="4"/>
      <c r="X4" s="4"/>
      <c r="Y4" s="4" t="s">
        <v>214</v>
      </c>
    </row>
    <row r="5" spans="3:27" ht="15.75" customHeight="1">
      <c r="C5" s="2" t="s">
        <v>214</v>
      </c>
      <c r="D5" s="2"/>
      <c r="E5" s="2"/>
      <c r="F5" s="2"/>
      <c r="G5" s="2"/>
      <c r="H5" s="2"/>
      <c r="I5" s="2"/>
      <c r="J5" s="2"/>
      <c r="K5" s="2"/>
      <c r="L5" s="2"/>
      <c r="M5" s="2"/>
      <c r="N5" s="2"/>
      <c r="O5" s="2"/>
      <c r="P5" s="2"/>
      <c r="Q5" s="2"/>
      <c r="R5" s="2"/>
      <c r="S5" s="2"/>
      <c r="T5" s="2"/>
      <c r="U5" s="2"/>
      <c r="V5" s="2"/>
      <c r="W5" s="4"/>
      <c r="X5" s="4"/>
      <c r="Y5" s="4" t="s">
        <v>214</v>
      </c>
    </row>
    <row r="6" spans="3:27" ht="2.1" customHeight="1"/>
    <row r="7" spans="3:27" ht="18" customHeight="1">
      <c r="C7" s="6" t="s">
        <v>214</v>
      </c>
      <c r="Y7" s="6" t="s">
        <v>214</v>
      </c>
    </row>
    <row r="8" spans="3:27" ht="18" customHeight="1">
      <c r="C8" s="6"/>
      <c r="Y8" s="6"/>
    </row>
    <row r="9" spans="3:27" ht="2.1" customHeight="1">
      <c r="C9" s="6" t="s">
        <v>214</v>
      </c>
      <c r="D9" s="6" t="s">
        <v>214</v>
      </c>
      <c r="E9" s="6" t="s">
        <v>214</v>
      </c>
      <c r="F9" s="6" t="s">
        <v>214</v>
      </c>
      <c r="G9" s="6" t="s">
        <v>214</v>
      </c>
      <c r="H9" s="6" t="s">
        <v>214</v>
      </c>
      <c r="I9" s="6" t="s">
        <v>214</v>
      </c>
      <c r="J9" s="6" t="s">
        <v>214</v>
      </c>
      <c r="K9" s="6" t="s">
        <v>214</v>
      </c>
      <c r="L9" s="6" t="s">
        <v>214</v>
      </c>
      <c r="M9" s="6" t="s">
        <v>214</v>
      </c>
      <c r="N9" s="6" t="s">
        <v>214</v>
      </c>
      <c r="O9" s="6"/>
      <c r="P9" s="6" t="s">
        <v>214</v>
      </c>
      <c r="Q9" s="6" t="s">
        <v>214</v>
      </c>
      <c r="R9" s="6" t="s">
        <v>214</v>
      </c>
      <c r="S9" s="6" t="s">
        <v>214</v>
      </c>
      <c r="T9" s="6" t="s">
        <v>214</v>
      </c>
      <c r="U9" s="6" t="s">
        <v>214</v>
      </c>
      <c r="V9" s="6" t="s">
        <v>214</v>
      </c>
      <c r="W9" s="6" t="s">
        <v>214</v>
      </c>
      <c r="X9" s="6" t="s">
        <v>214</v>
      </c>
      <c r="Y9" s="6" t="s">
        <v>214</v>
      </c>
    </row>
    <row r="10" spans="3:27" ht="15.75" customHeight="1">
      <c r="C10" s="6" t="s">
        <v>214</v>
      </c>
      <c r="Y10" s="6" t="s">
        <v>214</v>
      </c>
    </row>
    <row r="11" spans="3:27" ht="15.75" customHeight="1">
      <c r="C11" s="6"/>
      <c r="D11" s="45" t="s">
        <v>219</v>
      </c>
      <c r="F11" s="19"/>
      <c r="G11" s="19"/>
      <c r="H11" s="19"/>
      <c r="I11" s="19"/>
      <c r="J11" s="19"/>
      <c r="K11" s="19"/>
      <c r="L11" s="19"/>
      <c r="M11" s="19"/>
      <c r="N11" s="19"/>
      <c r="O11" s="19"/>
      <c r="P11" s="19"/>
      <c r="Q11" s="19"/>
      <c r="R11" s="19"/>
      <c r="S11" s="19"/>
      <c r="T11" s="19"/>
      <c r="U11" s="19"/>
      <c r="V11" s="19"/>
      <c r="W11" s="19"/>
      <c r="X11" s="19"/>
      <c r="Y11" s="44"/>
      <c r="Z11" s="19"/>
      <c r="AA11" s="19"/>
    </row>
    <row r="12" spans="3:27" ht="15.75" customHeight="1">
      <c r="C12" s="6" t="s">
        <v>214</v>
      </c>
      <c r="D12" s="18"/>
      <c r="E12" s="19"/>
      <c r="F12" s="19"/>
      <c r="G12" s="19"/>
      <c r="H12" s="19"/>
      <c r="I12" s="19"/>
      <c r="J12" s="19"/>
      <c r="K12" s="19"/>
      <c r="L12" s="19"/>
      <c r="M12" s="18"/>
      <c r="N12" s="19"/>
      <c r="O12" s="19"/>
      <c r="P12" s="19"/>
      <c r="Q12" s="19"/>
      <c r="R12" s="19"/>
      <c r="S12" s="19"/>
      <c r="T12" s="19"/>
      <c r="U12" s="19"/>
      <c r="V12" s="19"/>
      <c r="W12" s="19"/>
      <c r="X12" s="19"/>
      <c r="Y12" s="44" t="s">
        <v>214</v>
      </c>
      <c r="Z12" s="19"/>
      <c r="AA12" s="19"/>
    </row>
    <row r="13" spans="3:27" ht="15.75" customHeight="1">
      <c r="C13" s="6" t="s">
        <v>214</v>
      </c>
      <c r="D13" s="82">
        <v>1</v>
      </c>
      <c r="E13" s="22" t="s">
        <v>220</v>
      </c>
      <c r="F13" s="22"/>
      <c r="G13" s="22"/>
      <c r="H13" s="24"/>
      <c r="I13" s="22"/>
      <c r="J13" s="22"/>
      <c r="K13" s="19"/>
      <c r="L13" s="19"/>
      <c r="M13" s="19"/>
      <c r="N13" s="19"/>
      <c r="O13" s="19"/>
      <c r="P13" s="19"/>
      <c r="Q13" s="19"/>
      <c r="R13" s="19"/>
      <c r="S13" s="19" t="s">
        <v>214</v>
      </c>
      <c r="T13" s="19" t="s">
        <v>214</v>
      </c>
      <c r="U13" s="19" t="s">
        <v>214</v>
      </c>
      <c r="V13" s="19" t="s">
        <v>214</v>
      </c>
      <c r="W13" s="19" t="s">
        <v>214</v>
      </c>
      <c r="X13" s="19" t="s">
        <v>214</v>
      </c>
      <c r="Y13" s="44" t="s">
        <v>214</v>
      </c>
      <c r="Z13" s="19"/>
      <c r="AA13" s="19"/>
    </row>
    <row r="14" spans="3:27" ht="20.100000000000001" customHeight="1">
      <c r="C14" s="6"/>
      <c r="D14" s="82"/>
      <c r="E14" s="22"/>
      <c r="F14" s="22" t="s">
        <v>3</v>
      </c>
      <c r="G14" s="22"/>
      <c r="H14" s="24"/>
      <c r="I14" s="11"/>
      <c r="J14" s="11"/>
      <c r="N14" s="141" t="s">
        <v>221</v>
      </c>
      <c r="O14" s="141"/>
      <c r="P14" s="141"/>
      <c r="Q14" s="141"/>
      <c r="R14" s="141"/>
      <c r="S14" s="19" t="s">
        <v>214</v>
      </c>
      <c r="T14" s="19" t="s">
        <v>214</v>
      </c>
      <c r="U14" s="19" t="s">
        <v>214</v>
      </c>
      <c r="V14" s="19" t="s">
        <v>214</v>
      </c>
      <c r="W14" s="19" t="s">
        <v>214</v>
      </c>
      <c r="X14" s="19" t="s">
        <v>214</v>
      </c>
      <c r="Y14" s="44"/>
      <c r="Z14" s="19"/>
      <c r="AA14" s="19"/>
    </row>
    <row r="15" spans="3:27" ht="20.100000000000001" customHeight="1">
      <c r="C15" s="6" t="s">
        <v>214</v>
      </c>
      <c r="D15" s="82"/>
      <c r="E15" s="22"/>
      <c r="F15" s="22" t="s">
        <v>4</v>
      </c>
      <c r="G15" s="22"/>
      <c r="H15" s="24"/>
      <c r="I15" s="11"/>
      <c r="J15" s="11"/>
      <c r="N15" s="141" t="s">
        <v>222</v>
      </c>
      <c r="O15" s="141"/>
      <c r="P15" s="141"/>
      <c r="Q15" s="141"/>
      <c r="R15" s="141"/>
      <c r="S15" s="19" t="s">
        <v>214</v>
      </c>
      <c r="T15" s="19" t="s">
        <v>214</v>
      </c>
      <c r="U15" s="19" t="s">
        <v>214</v>
      </c>
      <c r="V15" s="19" t="s">
        <v>214</v>
      </c>
      <c r="W15" s="19" t="s">
        <v>214</v>
      </c>
      <c r="X15" s="19" t="s">
        <v>214</v>
      </c>
      <c r="Y15" s="44" t="s">
        <v>214</v>
      </c>
      <c r="Z15" s="19"/>
      <c r="AA15" s="19"/>
    </row>
    <row r="16" spans="3:27" ht="20.100000000000001" customHeight="1">
      <c r="C16" s="6"/>
      <c r="D16" s="82"/>
      <c r="E16" s="22"/>
      <c r="F16" s="22" t="s">
        <v>5</v>
      </c>
      <c r="G16" s="22"/>
      <c r="H16" s="24"/>
      <c r="I16" s="11"/>
      <c r="J16" s="11"/>
      <c r="N16" s="141" t="s">
        <v>223</v>
      </c>
      <c r="O16" s="141"/>
      <c r="P16" s="141"/>
      <c r="Q16" s="141"/>
      <c r="R16" s="141"/>
      <c r="S16" s="19" t="s">
        <v>214</v>
      </c>
      <c r="T16" s="19"/>
      <c r="U16" s="19"/>
      <c r="V16" s="19"/>
      <c r="W16" s="19"/>
      <c r="X16" s="19"/>
      <c r="Y16" s="44"/>
      <c r="Z16" s="19"/>
      <c r="AA16" s="19"/>
    </row>
    <row r="17" spans="3:28" ht="20.100000000000001" customHeight="1">
      <c r="C17" s="6"/>
      <c r="D17" s="82"/>
      <c r="E17" s="22"/>
      <c r="F17" s="22" t="s">
        <v>224</v>
      </c>
      <c r="G17" s="79"/>
      <c r="H17" s="80"/>
      <c r="I17" s="11"/>
      <c r="J17" s="11"/>
      <c r="N17" s="141" t="s">
        <v>225</v>
      </c>
      <c r="O17" s="141"/>
      <c r="P17" s="141"/>
      <c r="Q17" s="141"/>
      <c r="R17" s="141"/>
      <c r="S17" s="19" t="s">
        <v>214</v>
      </c>
      <c r="T17" s="19" t="s">
        <v>214</v>
      </c>
      <c r="U17" s="19" t="s">
        <v>214</v>
      </c>
      <c r="V17" s="19" t="s">
        <v>214</v>
      </c>
      <c r="W17" s="19" t="s">
        <v>214</v>
      </c>
      <c r="X17" s="19" t="s">
        <v>214</v>
      </c>
      <c r="Y17" s="44"/>
      <c r="Z17" s="19"/>
      <c r="AA17" s="19"/>
    </row>
    <row r="18" spans="3:28" ht="20.100000000000001" customHeight="1">
      <c r="C18" s="6"/>
      <c r="D18" s="82"/>
      <c r="E18" s="22"/>
      <c r="F18" s="22" t="s">
        <v>7</v>
      </c>
      <c r="G18" s="79"/>
      <c r="H18" s="80"/>
      <c r="I18" s="11"/>
      <c r="J18" s="11"/>
      <c r="N18" s="141" t="s">
        <v>226</v>
      </c>
      <c r="O18" s="141"/>
      <c r="P18" s="141"/>
      <c r="Q18" s="141"/>
      <c r="R18" s="141"/>
      <c r="S18" s="19" t="s">
        <v>214</v>
      </c>
      <c r="T18" s="19"/>
      <c r="U18" s="19"/>
      <c r="V18" s="19"/>
      <c r="W18" s="19"/>
      <c r="X18" s="19"/>
      <c r="Y18" s="44"/>
      <c r="Z18" s="19"/>
      <c r="AA18" s="19"/>
    </row>
    <row r="19" spans="3:28" ht="20.100000000000001" customHeight="1">
      <c r="C19" s="6"/>
      <c r="D19" s="82"/>
      <c r="E19" s="22"/>
      <c r="F19" s="22" t="s">
        <v>8</v>
      </c>
      <c r="G19" s="22"/>
      <c r="H19" s="24"/>
      <c r="I19" s="11"/>
      <c r="J19" s="11"/>
      <c r="N19" s="22"/>
      <c r="O19" s="22"/>
      <c r="P19" s="47"/>
      <c r="Q19" s="22"/>
      <c r="R19" s="22"/>
      <c r="S19" s="126" t="s">
        <v>227</v>
      </c>
      <c r="T19" s="127"/>
      <c r="U19" s="127"/>
      <c r="V19" s="128"/>
      <c r="W19" s="11" t="s">
        <v>214</v>
      </c>
      <c r="X19" s="19" t="s">
        <v>214</v>
      </c>
      <c r="Y19" s="44"/>
      <c r="Z19" s="19"/>
      <c r="AA19" s="19"/>
    </row>
    <row r="20" spans="3:28" ht="24.95" customHeight="1">
      <c r="C20" s="6"/>
      <c r="D20" s="82"/>
      <c r="E20" s="22"/>
      <c r="F20" s="22"/>
      <c r="G20" s="22"/>
      <c r="H20" s="24"/>
      <c r="I20" s="22"/>
      <c r="J20" s="22"/>
      <c r="K20" s="19"/>
      <c r="L20" s="19"/>
      <c r="N20" s="22"/>
      <c r="O20" s="22"/>
      <c r="P20" s="47"/>
      <c r="Q20" s="22"/>
      <c r="R20" s="22"/>
      <c r="S20" s="22"/>
      <c r="T20" s="22"/>
      <c r="U20" s="22"/>
      <c r="V20" s="22"/>
      <c r="W20" s="22"/>
      <c r="X20" s="19"/>
      <c r="Y20" s="44"/>
      <c r="Z20" s="19"/>
      <c r="AA20" s="19"/>
    </row>
    <row r="21" spans="3:28" ht="15.75" customHeight="1">
      <c r="C21" s="6"/>
      <c r="D21" s="82">
        <v>2</v>
      </c>
      <c r="E21" s="22" t="s">
        <v>228</v>
      </c>
      <c r="F21" s="22"/>
      <c r="G21" s="22"/>
      <c r="H21" s="24"/>
      <c r="I21" s="22"/>
      <c r="J21" s="22"/>
      <c r="K21" s="19"/>
      <c r="L21" s="19"/>
      <c r="N21" s="22"/>
      <c r="O21" s="22"/>
      <c r="P21" s="47"/>
      <c r="Q21" s="22"/>
      <c r="R21" s="22"/>
      <c r="S21" s="22"/>
      <c r="T21" s="22"/>
      <c r="U21" s="22"/>
      <c r="V21" s="22"/>
      <c r="W21" s="22"/>
      <c r="X21" s="19"/>
      <c r="Y21" s="44"/>
      <c r="Z21" s="19"/>
      <c r="AA21" s="19"/>
    </row>
    <row r="22" spans="3:28" ht="20.100000000000001" customHeight="1">
      <c r="C22" s="6"/>
      <c r="D22" s="82"/>
      <c r="E22" s="22"/>
      <c r="F22" s="22" t="s">
        <v>229</v>
      </c>
      <c r="G22" s="22"/>
      <c r="H22" s="24"/>
      <c r="I22" s="11"/>
      <c r="J22" s="11"/>
      <c r="N22" s="129" t="s">
        <v>230</v>
      </c>
      <c r="O22" s="130"/>
      <c r="P22" s="130"/>
      <c r="Q22" s="130"/>
      <c r="R22" s="131"/>
      <c r="S22" s="22" t="s">
        <v>214</v>
      </c>
      <c r="T22" s="22"/>
      <c r="U22" s="22"/>
      <c r="V22" s="22"/>
      <c r="W22" s="22"/>
      <c r="X22" s="19"/>
      <c r="Y22" s="44"/>
      <c r="Z22" s="19"/>
      <c r="AA22" s="19"/>
    </row>
    <row r="23" spans="3:28" ht="20.100000000000001" customHeight="1">
      <c r="C23" s="6"/>
      <c r="D23" s="82"/>
      <c r="E23" s="22"/>
      <c r="F23" s="22" t="s">
        <v>10</v>
      </c>
      <c r="G23" s="22"/>
      <c r="H23" s="24"/>
      <c r="I23" s="11"/>
      <c r="J23" s="11"/>
      <c r="N23" s="129" t="s">
        <v>231</v>
      </c>
      <c r="O23" s="130"/>
      <c r="P23" s="130"/>
      <c r="Q23" s="130"/>
      <c r="R23" s="131"/>
      <c r="S23" s="22" t="s">
        <v>214</v>
      </c>
      <c r="T23" s="22"/>
      <c r="U23" s="22"/>
      <c r="V23" s="22"/>
      <c r="W23" s="22"/>
      <c r="X23" s="19"/>
      <c r="Y23" s="44"/>
      <c r="Z23" s="19"/>
      <c r="AA23" s="19"/>
    </row>
    <row r="24" spans="3:28" ht="20.100000000000001" customHeight="1">
      <c r="C24" s="6"/>
      <c r="D24" s="82"/>
      <c r="E24" s="79"/>
      <c r="F24" s="22" t="s">
        <v>232</v>
      </c>
      <c r="G24" s="79"/>
      <c r="H24" s="80"/>
      <c r="I24" s="11"/>
      <c r="J24" s="11"/>
      <c r="N24" s="129" t="s">
        <v>233</v>
      </c>
      <c r="O24" s="130"/>
      <c r="P24" s="130"/>
      <c r="Q24" s="130"/>
      <c r="R24" s="131"/>
      <c r="S24" s="22" t="s">
        <v>214</v>
      </c>
      <c r="T24" s="22"/>
      <c r="U24" s="22"/>
      <c r="V24" s="22"/>
      <c r="W24" s="22"/>
      <c r="X24" s="19"/>
      <c r="Y24" s="44"/>
      <c r="Z24" s="19"/>
      <c r="AA24" s="19"/>
    </row>
    <row r="25" spans="3:28" ht="24.95" customHeight="1">
      <c r="C25" s="6"/>
      <c r="D25" s="82"/>
      <c r="E25" s="22"/>
      <c r="F25" s="22"/>
      <c r="G25" s="22"/>
      <c r="H25" s="24"/>
      <c r="I25" s="22"/>
      <c r="J25" s="22"/>
      <c r="K25" s="19"/>
      <c r="L25" s="19"/>
      <c r="N25" s="22"/>
      <c r="O25" s="22"/>
      <c r="P25" s="47"/>
      <c r="Q25" s="22"/>
      <c r="R25" s="22"/>
      <c r="S25" s="22"/>
      <c r="T25" s="22"/>
      <c r="U25" s="22"/>
      <c r="V25" s="22"/>
      <c r="W25" s="22"/>
      <c r="X25" s="19"/>
      <c r="Y25" s="44"/>
      <c r="Z25" s="19"/>
      <c r="AA25" s="19"/>
    </row>
    <row r="26" spans="3:28" ht="20.100000000000001" customHeight="1">
      <c r="C26" s="6"/>
      <c r="D26" s="82">
        <v>4</v>
      </c>
      <c r="E26" s="22" t="s">
        <v>234</v>
      </c>
      <c r="F26" s="22"/>
      <c r="G26" s="22"/>
      <c r="H26" s="11"/>
      <c r="I26" s="22"/>
      <c r="J26" s="22"/>
      <c r="K26" s="19"/>
      <c r="L26" s="19"/>
      <c r="N26" s="22"/>
      <c r="O26" s="22"/>
      <c r="P26" s="47"/>
      <c r="Q26" s="22"/>
      <c r="R26" s="22"/>
      <c r="S26" s="126" t="s">
        <v>235</v>
      </c>
      <c r="T26" s="127"/>
      <c r="U26" s="127"/>
      <c r="V26" s="128"/>
      <c r="W26" s="11" t="s">
        <v>214</v>
      </c>
      <c r="X26" s="19"/>
      <c r="Y26" s="44"/>
      <c r="Z26" s="19"/>
      <c r="AA26" s="19"/>
    </row>
    <row r="27" spans="3:28" ht="24.95" customHeight="1">
      <c r="C27" s="6"/>
      <c r="D27" s="82"/>
      <c r="E27" s="22"/>
      <c r="F27" s="22"/>
      <c r="G27" s="22"/>
      <c r="H27" s="11"/>
      <c r="I27" s="22"/>
      <c r="J27" s="22"/>
      <c r="K27" s="19"/>
      <c r="L27" s="19"/>
      <c r="N27" s="22"/>
      <c r="O27" s="22"/>
      <c r="P27" s="47"/>
      <c r="Q27" s="22"/>
      <c r="R27" s="22"/>
      <c r="S27" s="22"/>
      <c r="T27" s="22"/>
      <c r="U27" s="22"/>
      <c r="V27" s="22"/>
      <c r="W27" s="22"/>
      <c r="X27" s="19"/>
      <c r="Y27" s="44"/>
      <c r="Z27" s="19"/>
      <c r="AA27" s="19"/>
      <c r="AB27" s="19"/>
    </row>
    <row r="28" spans="3:28" ht="20.100000000000001" customHeight="1">
      <c r="C28" s="6"/>
      <c r="D28" s="82">
        <v>5</v>
      </c>
      <c r="E28" s="22" t="s">
        <v>236</v>
      </c>
      <c r="F28" s="22"/>
      <c r="G28" s="22"/>
      <c r="H28" s="11"/>
      <c r="I28" s="22"/>
      <c r="J28" s="22"/>
      <c r="K28" s="19"/>
      <c r="L28" s="19"/>
      <c r="N28" s="132" t="s">
        <v>237</v>
      </c>
      <c r="O28" s="133"/>
      <c r="P28" s="133"/>
      <c r="Q28" s="133"/>
      <c r="R28" s="134"/>
      <c r="S28" s="22" t="s">
        <v>214</v>
      </c>
      <c r="T28" s="22"/>
      <c r="U28" s="22"/>
      <c r="V28" s="22"/>
      <c r="W28" s="22"/>
      <c r="X28" s="19"/>
      <c r="Y28" s="44"/>
      <c r="Z28" s="19"/>
      <c r="AA28" s="19"/>
    </row>
    <row r="29" spans="3:28" ht="24.95" customHeight="1">
      <c r="C29" s="6"/>
      <c r="D29" s="82"/>
      <c r="E29" s="11"/>
      <c r="F29" s="22"/>
      <c r="G29" s="22"/>
      <c r="H29" s="24"/>
      <c r="I29" s="22"/>
      <c r="J29" s="22"/>
      <c r="K29" s="19"/>
      <c r="L29" s="19"/>
      <c r="N29" s="22"/>
      <c r="O29" s="22"/>
      <c r="P29" s="47"/>
      <c r="Q29" s="22"/>
      <c r="R29" s="22"/>
      <c r="S29" s="22"/>
      <c r="T29" s="22"/>
      <c r="U29" s="22"/>
      <c r="V29" s="22"/>
      <c r="W29" s="22"/>
      <c r="X29" s="19"/>
      <c r="Y29" s="44"/>
      <c r="Z29" s="19"/>
      <c r="AA29" s="19"/>
    </row>
    <row r="30" spans="3:28" ht="15.75" hidden="1" customHeight="1">
      <c r="C30" s="6"/>
      <c r="D30" s="121">
        <v>6</v>
      </c>
      <c r="E30" s="122" t="s">
        <v>238</v>
      </c>
      <c r="F30" s="122"/>
      <c r="G30" s="122"/>
      <c r="H30" s="123"/>
      <c r="I30" s="122"/>
      <c r="J30" s="122"/>
      <c r="K30" s="19"/>
      <c r="L30" s="19"/>
      <c r="N30" s="22"/>
      <c r="O30" s="22"/>
      <c r="P30" s="47"/>
      <c r="Q30" s="22"/>
      <c r="R30" s="22"/>
      <c r="S30" s="22"/>
      <c r="T30" s="22"/>
      <c r="U30" s="22"/>
      <c r="V30" s="22"/>
      <c r="W30" s="22"/>
      <c r="X30" s="19"/>
      <c r="Y30" s="44"/>
      <c r="Z30" s="19"/>
      <c r="AA30" s="19"/>
    </row>
    <row r="31" spans="3:28" ht="20.100000000000001" hidden="1" customHeight="1">
      <c r="C31" s="6"/>
      <c r="D31" s="121"/>
      <c r="E31" s="122"/>
      <c r="F31" s="122" t="str">
        <f>+Input!$C$4 &amp; " Actual"</f>
        <v>2025 Actual</v>
      </c>
      <c r="G31" s="122"/>
      <c r="H31" s="123"/>
      <c r="I31" s="122"/>
      <c r="J31" s="122"/>
      <c r="K31" s="19"/>
      <c r="L31" s="19"/>
      <c r="N31" s="135" t="s">
        <v>16</v>
      </c>
      <c r="O31" s="136"/>
      <c r="P31" s="136"/>
      <c r="Q31" s="136"/>
      <c r="R31" s="137"/>
      <c r="S31" s="22" t="s">
        <v>214</v>
      </c>
      <c r="T31" s="22"/>
      <c r="U31" s="22"/>
      <c r="V31" s="22"/>
      <c r="W31" s="22"/>
      <c r="X31" s="19"/>
      <c r="Y31" s="44"/>
      <c r="Z31" s="19"/>
      <c r="AA31" s="19"/>
    </row>
    <row r="32" spans="3:28" ht="20.100000000000001" hidden="1" customHeight="1">
      <c r="C32" s="6"/>
      <c r="D32" s="121"/>
      <c r="E32" s="122"/>
      <c r="F32" s="122" t="str">
        <f>Input!$C$3 &amp; " Estimated"</f>
        <v>2026 Estimated</v>
      </c>
      <c r="G32" s="122"/>
      <c r="H32" s="123"/>
      <c r="I32" s="122"/>
      <c r="J32" s="122"/>
      <c r="K32" s="19"/>
      <c r="L32" s="19"/>
      <c r="N32" s="135" t="s">
        <v>16</v>
      </c>
      <c r="O32" s="136"/>
      <c r="P32" s="136"/>
      <c r="Q32" s="136"/>
      <c r="R32" s="137"/>
      <c r="S32" s="22" t="s">
        <v>214</v>
      </c>
      <c r="T32" s="22"/>
      <c r="U32" s="22"/>
      <c r="V32" s="22"/>
      <c r="W32" s="22"/>
      <c r="X32" s="19"/>
      <c r="Y32" s="44"/>
      <c r="Z32" s="19"/>
      <c r="AA32" s="19"/>
    </row>
    <row r="33" spans="3:27" ht="24.95" hidden="1" customHeight="1">
      <c r="C33" s="6"/>
      <c r="D33" s="82"/>
      <c r="E33" s="22"/>
      <c r="F33" s="22"/>
      <c r="G33" s="22"/>
      <c r="H33" s="24"/>
      <c r="I33" s="22"/>
      <c r="J33" s="22"/>
      <c r="K33" s="19"/>
      <c r="L33" s="19"/>
      <c r="N33" s="22"/>
      <c r="O33" s="22"/>
      <c r="P33" s="47"/>
      <c r="Q33" s="22"/>
      <c r="R33" s="22"/>
      <c r="S33" s="22"/>
      <c r="T33" s="22"/>
      <c r="U33" s="22"/>
      <c r="V33" s="22"/>
      <c r="W33" s="22"/>
      <c r="X33" s="19"/>
      <c r="Y33" s="44"/>
      <c r="Z33" s="19"/>
      <c r="AA33" s="19"/>
    </row>
    <row r="34" spans="3:27" ht="20.100000000000001" customHeight="1">
      <c r="C34" s="6"/>
      <c r="D34" s="82">
        <v>6</v>
      </c>
      <c r="E34" s="22" t="s">
        <v>239</v>
      </c>
      <c r="F34" s="22"/>
      <c r="G34" s="22"/>
      <c r="H34" s="24"/>
      <c r="I34" s="22"/>
      <c r="J34" s="22"/>
      <c r="K34" s="19"/>
      <c r="L34" s="19"/>
      <c r="N34" s="138" t="s">
        <v>240</v>
      </c>
      <c r="O34" s="139"/>
      <c r="P34" s="139"/>
      <c r="Q34" s="139"/>
      <c r="R34" s="140"/>
      <c r="S34" s="22" t="s">
        <v>214</v>
      </c>
      <c r="T34" s="22"/>
      <c r="U34" s="22"/>
      <c r="V34" s="22"/>
      <c r="W34" s="22"/>
      <c r="X34" s="19"/>
      <c r="Y34" s="44"/>
      <c r="Z34" s="19"/>
      <c r="AA34" s="19"/>
    </row>
    <row r="35" spans="3:27" ht="24.95" customHeight="1">
      <c r="C35" s="6"/>
      <c r="D35" s="82"/>
      <c r="E35" s="22"/>
      <c r="F35" s="22"/>
      <c r="G35" s="22"/>
      <c r="H35" s="24"/>
      <c r="I35" s="22"/>
      <c r="J35" s="22"/>
      <c r="K35" s="19"/>
      <c r="L35" s="19"/>
      <c r="N35" s="22"/>
      <c r="O35" s="22"/>
      <c r="P35" s="47"/>
      <c r="Q35" s="22"/>
      <c r="R35" s="22"/>
      <c r="S35" s="22"/>
      <c r="T35" s="22"/>
      <c r="U35" s="22"/>
      <c r="V35" s="22"/>
      <c r="W35" s="22"/>
      <c r="X35" s="19"/>
      <c r="Y35" s="44"/>
      <c r="Z35" s="19"/>
      <c r="AA35" s="19"/>
    </row>
    <row r="36" spans="3:27" ht="20.100000000000001" customHeight="1">
      <c r="C36" s="6"/>
      <c r="D36" s="82">
        <v>7</v>
      </c>
      <c r="E36" s="81" t="s">
        <v>241</v>
      </c>
      <c r="F36" s="22"/>
      <c r="G36" s="22"/>
      <c r="H36" s="24"/>
      <c r="I36" s="22"/>
      <c r="J36" s="22"/>
      <c r="K36" s="19"/>
      <c r="L36" s="19"/>
      <c r="N36" s="22"/>
      <c r="O36" s="22"/>
      <c r="P36" s="47"/>
      <c r="Q36" s="22"/>
      <c r="R36" s="22"/>
      <c r="S36" s="126" t="s">
        <v>242</v>
      </c>
      <c r="T36" s="127"/>
      <c r="U36" s="127"/>
      <c r="V36" s="128"/>
      <c r="X36" s="19" t="s">
        <v>214</v>
      </c>
      <c r="Y36" s="44"/>
      <c r="Z36" s="19"/>
      <c r="AA36" s="19"/>
    </row>
    <row r="37" spans="3:27" ht="24.95" customHeight="1">
      <c r="C37" s="6"/>
      <c r="D37" s="82"/>
      <c r="E37" s="22"/>
      <c r="F37" s="22"/>
      <c r="G37" s="22"/>
      <c r="H37" s="24"/>
      <c r="I37" s="22"/>
      <c r="J37" s="22"/>
      <c r="K37" s="19"/>
      <c r="L37" s="19"/>
      <c r="N37" s="22"/>
      <c r="O37" s="22"/>
      <c r="P37" s="47"/>
      <c r="Q37" s="22"/>
      <c r="R37" s="22"/>
      <c r="S37" s="22"/>
      <c r="T37" s="22"/>
      <c r="U37" s="22"/>
      <c r="V37" s="22"/>
      <c r="W37" s="22"/>
      <c r="X37" s="19"/>
      <c r="Y37" s="44"/>
      <c r="Z37" s="19"/>
      <c r="AA37" s="19"/>
    </row>
    <row r="38" spans="3:27" ht="15.75" customHeight="1">
      <c r="C38" s="6"/>
      <c r="D38" s="82">
        <v>8</v>
      </c>
      <c r="E38" s="22" t="s">
        <v>243</v>
      </c>
      <c r="F38" s="22"/>
      <c r="G38" s="22"/>
      <c r="H38" s="24"/>
      <c r="I38" s="22"/>
      <c r="J38" s="22"/>
      <c r="K38" s="19"/>
      <c r="L38" s="19"/>
      <c r="N38" s="22"/>
      <c r="O38" s="22"/>
      <c r="P38" s="47"/>
      <c r="Q38" s="22"/>
      <c r="R38" s="22"/>
      <c r="S38" s="22"/>
      <c r="T38" s="22"/>
      <c r="U38" s="22"/>
      <c r="V38" s="22"/>
      <c r="W38" s="22"/>
      <c r="X38" s="19"/>
      <c r="Y38" s="44"/>
      <c r="Z38" s="19"/>
      <c r="AA38" s="19"/>
    </row>
    <row r="39" spans="3:27" ht="24.95" customHeight="1">
      <c r="C39" s="6"/>
      <c r="D39" s="82"/>
      <c r="E39" s="22"/>
      <c r="F39" s="22"/>
      <c r="G39" s="22"/>
      <c r="H39" s="22"/>
      <c r="I39" s="22"/>
      <c r="J39" s="22"/>
      <c r="K39" s="19"/>
      <c r="L39" s="19"/>
      <c r="N39" s="22"/>
      <c r="O39" s="22"/>
      <c r="P39" s="47"/>
      <c r="Q39" s="22"/>
      <c r="R39" s="22"/>
      <c r="S39" s="22"/>
      <c r="T39" s="22"/>
      <c r="U39" s="22"/>
      <c r="V39" s="22"/>
      <c r="W39" s="22"/>
      <c r="X39" s="19"/>
      <c r="Y39" s="44"/>
      <c r="Z39" s="19"/>
      <c r="AA39" s="19"/>
    </row>
    <row r="40" spans="3:27" ht="15.75" customHeight="1">
      <c r="C40" s="6"/>
      <c r="D40" s="82">
        <v>9</v>
      </c>
      <c r="E40" s="22" t="s">
        <v>244</v>
      </c>
      <c r="F40" s="22"/>
      <c r="G40" s="22"/>
      <c r="H40" s="24"/>
      <c r="I40" s="22"/>
      <c r="J40" s="22"/>
      <c r="K40" s="19"/>
      <c r="L40" s="19"/>
      <c r="N40" s="22"/>
      <c r="O40" s="22"/>
      <c r="P40" s="47"/>
      <c r="Q40" s="22"/>
      <c r="R40" s="22"/>
      <c r="S40" s="22"/>
      <c r="T40" s="22"/>
      <c r="U40" s="22"/>
      <c r="V40" s="22"/>
      <c r="W40" s="19"/>
      <c r="X40" s="19"/>
      <c r="Y40" s="44"/>
      <c r="Z40" s="19"/>
      <c r="AA40" s="19"/>
    </row>
    <row r="41" spans="3:27" ht="15.75" customHeight="1">
      <c r="C41" s="6"/>
      <c r="D41" s="82"/>
      <c r="E41" s="22"/>
      <c r="F41" s="22"/>
      <c r="G41" s="22"/>
      <c r="H41" s="22"/>
      <c r="I41" s="22"/>
      <c r="J41" s="22"/>
      <c r="K41" s="19"/>
      <c r="L41" s="19"/>
      <c r="N41" s="19"/>
      <c r="O41" s="19"/>
      <c r="P41" s="18"/>
      <c r="Q41" s="19"/>
      <c r="R41" s="19"/>
      <c r="S41" s="19"/>
      <c r="T41" s="19"/>
      <c r="U41" s="19"/>
      <c r="V41" s="19"/>
      <c r="W41" s="19"/>
      <c r="X41" s="19"/>
      <c r="Y41" s="44"/>
      <c r="Z41" s="19"/>
      <c r="AA41" s="19"/>
    </row>
    <row r="42" spans="3:27" ht="15.75" customHeight="1">
      <c r="C42" s="6"/>
      <c r="D42" s="82"/>
      <c r="E42" s="22"/>
      <c r="F42" s="22"/>
      <c r="G42" s="22"/>
      <c r="H42" s="22"/>
      <c r="I42" s="22"/>
      <c r="J42" s="22"/>
      <c r="K42" s="19"/>
      <c r="L42" s="19"/>
      <c r="N42" s="19"/>
      <c r="O42" s="19"/>
      <c r="P42" s="18"/>
      <c r="Q42" s="19"/>
      <c r="R42" s="19"/>
      <c r="S42" s="19"/>
      <c r="T42" s="19"/>
      <c r="U42" s="19"/>
      <c r="V42" s="19"/>
      <c r="W42" s="19"/>
      <c r="X42" s="19"/>
      <c r="Y42" s="44"/>
      <c r="Z42" s="19"/>
      <c r="AA42" s="19"/>
    </row>
    <row r="43" spans="3:27" ht="15.75" customHeight="1">
      <c r="C43" s="6"/>
      <c r="D43" s="82"/>
      <c r="E43" s="19"/>
      <c r="F43" s="19"/>
      <c r="G43" s="19"/>
      <c r="H43" s="19"/>
      <c r="I43" s="19"/>
      <c r="J43" s="19"/>
      <c r="K43" s="19"/>
      <c r="L43" s="19"/>
      <c r="N43" s="19"/>
      <c r="O43" s="19"/>
      <c r="P43" s="18"/>
      <c r="Q43" s="19"/>
      <c r="R43" s="19"/>
      <c r="S43" s="19"/>
      <c r="T43" s="19"/>
      <c r="U43" s="19"/>
      <c r="V43" s="19"/>
      <c r="W43" s="19"/>
      <c r="X43" s="19"/>
      <c r="Y43" s="44"/>
      <c r="Z43" s="19"/>
      <c r="AA43" s="19"/>
    </row>
    <row r="44" spans="3:27" ht="15.75" customHeight="1">
      <c r="C44" s="6"/>
      <c r="D44" s="82"/>
      <c r="E44" s="19"/>
      <c r="F44" s="19"/>
      <c r="G44" s="19"/>
      <c r="H44" s="19"/>
      <c r="I44" s="19"/>
      <c r="J44" s="19"/>
      <c r="K44" s="19"/>
      <c r="L44" s="19"/>
      <c r="N44" s="19"/>
      <c r="O44" s="19"/>
      <c r="P44" s="18"/>
      <c r="Q44" s="19"/>
      <c r="R44" s="19"/>
      <c r="S44" s="19"/>
      <c r="T44" s="19"/>
      <c r="U44" s="19"/>
      <c r="V44" s="19"/>
      <c r="W44" s="19"/>
      <c r="X44" s="19"/>
      <c r="Y44" s="44"/>
      <c r="Z44" s="19"/>
      <c r="AA44" s="19"/>
    </row>
    <row r="45" spans="3:27" ht="15.75" customHeight="1">
      <c r="C45" s="6"/>
      <c r="D45" s="82"/>
      <c r="E45" s="19"/>
      <c r="F45" s="19"/>
      <c r="G45" s="19"/>
      <c r="H45" s="19"/>
      <c r="I45" s="19"/>
      <c r="J45" s="19"/>
      <c r="K45" s="19"/>
      <c r="L45" s="19"/>
      <c r="N45" s="19"/>
      <c r="O45" s="19"/>
      <c r="P45" s="18"/>
      <c r="Q45" s="19"/>
      <c r="R45" s="19"/>
      <c r="S45" s="19"/>
      <c r="T45" s="19"/>
      <c r="U45" s="19"/>
      <c r="V45" s="19"/>
      <c r="W45" s="19"/>
      <c r="X45" s="19"/>
      <c r="Y45" s="44"/>
      <c r="Z45" s="19"/>
      <c r="AA45" s="19"/>
    </row>
    <row r="46" spans="3:27" ht="15.75" customHeight="1">
      <c r="C46" s="6" t="s">
        <v>214</v>
      </c>
      <c r="D46" s="82"/>
      <c r="E46" s="19"/>
      <c r="F46" s="19"/>
      <c r="G46" s="19"/>
      <c r="H46" s="19"/>
      <c r="I46" s="19"/>
      <c r="J46" s="19"/>
      <c r="K46" s="19"/>
      <c r="L46" s="19"/>
      <c r="M46" s="18"/>
      <c r="N46" s="19"/>
      <c r="O46" s="19"/>
      <c r="P46" s="19"/>
      <c r="Q46" s="19"/>
      <c r="R46" s="19"/>
      <c r="S46" s="19"/>
      <c r="T46" s="19"/>
      <c r="U46" s="19"/>
      <c r="V46" s="19"/>
      <c r="W46" s="19"/>
      <c r="X46" s="19"/>
      <c r="Y46" s="44" t="s">
        <v>214</v>
      </c>
      <c r="Z46" s="19"/>
      <c r="AA46" s="19"/>
    </row>
    <row r="47" spans="3:27" ht="20.100000000000001" customHeight="1">
      <c r="C47" s="6" t="s">
        <v>214</v>
      </c>
      <c r="D47" s="46"/>
      <c r="E47" s="44"/>
      <c r="F47" s="44"/>
      <c r="G47" s="44"/>
      <c r="H47" s="125" t="str">
        <f>+Home!$H$27</f>
        <v>Have a question?  Please email IIBT@inverra.com with your detailed information and we will respond shortly</v>
      </c>
      <c r="I47" s="125"/>
      <c r="J47" s="125"/>
      <c r="K47" s="125"/>
      <c r="L47" s="125"/>
      <c r="M47" s="125"/>
      <c r="N47" s="125"/>
      <c r="O47" s="125"/>
      <c r="P47" s="125"/>
      <c r="Q47" s="125"/>
      <c r="R47" s="125"/>
      <c r="S47" s="125"/>
      <c r="T47" s="125"/>
      <c r="U47" s="44"/>
      <c r="V47" s="44"/>
      <c r="W47" s="44"/>
      <c r="X47" s="44"/>
      <c r="Y47" s="44" t="s">
        <v>214</v>
      </c>
      <c r="Z47" s="19"/>
      <c r="AA47" s="19"/>
    </row>
    <row r="48" spans="3:27" ht="15.75" customHeight="1">
      <c r="D48" s="18"/>
      <c r="E48" s="19"/>
      <c r="F48" s="19"/>
      <c r="G48" s="19"/>
      <c r="H48" s="19"/>
      <c r="I48" s="19"/>
      <c r="J48" s="19"/>
      <c r="K48" s="19"/>
      <c r="L48" s="19"/>
      <c r="M48" s="19"/>
      <c r="N48" s="19"/>
      <c r="O48" s="19"/>
      <c r="P48" s="19"/>
      <c r="Q48" s="19"/>
      <c r="R48" s="19"/>
      <c r="S48" s="19"/>
      <c r="T48" s="19"/>
      <c r="U48" s="19"/>
      <c r="V48" s="19"/>
      <c r="W48" s="19"/>
      <c r="X48" s="19"/>
      <c r="Y48" s="19"/>
      <c r="Z48" s="19"/>
      <c r="AA48" s="19"/>
    </row>
    <row r="49" spans="4:27" ht="15.75" customHeight="1">
      <c r="D49" s="18"/>
      <c r="E49" s="19"/>
      <c r="F49" s="19"/>
      <c r="G49" s="19"/>
      <c r="H49" s="19"/>
      <c r="I49" s="19"/>
      <c r="J49" s="19"/>
      <c r="K49" s="114"/>
      <c r="L49" s="19"/>
      <c r="M49" s="19"/>
      <c r="N49" s="19"/>
      <c r="O49" s="19"/>
      <c r="P49" s="19"/>
      <c r="Q49" s="19"/>
      <c r="R49" s="19"/>
      <c r="S49" s="19"/>
      <c r="T49" s="19"/>
      <c r="U49" s="19"/>
      <c r="V49" s="19"/>
      <c r="W49" s="19"/>
      <c r="X49" s="19"/>
      <c r="Y49" s="19"/>
      <c r="Z49" s="19"/>
      <c r="AA49" s="19"/>
    </row>
    <row r="50" spans="4:27" ht="15.75" hidden="1" customHeight="1">
      <c r="D50" s="19"/>
      <c r="E50" s="19"/>
      <c r="F50" s="19"/>
      <c r="G50" s="19"/>
      <c r="H50" s="19"/>
      <c r="I50" s="19"/>
      <c r="J50" s="19"/>
      <c r="K50" s="115" t="s">
        <v>245</v>
      </c>
      <c r="L50" s="19"/>
      <c r="M50" s="19"/>
      <c r="N50" s="19"/>
      <c r="O50" s="19"/>
      <c r="P50" s="19"/>
      <c r="Q50" s="19"/>
      <c r="R50" s="19"/>
      <c r="S50" s="19"/>
      <c r="T50" s="19"/>
      <c r="U50" s="19"/>
      <c r="V50" s="19"/>
      <c r="W50" s="19"/>
      <c r="X50" s="19"/>
      <c r="Y50" s="19"/>
      <c r="Z50" s="19"/>
      <c r="AA50" s="19"/>
    </row>
    <row r="51" spans="4:27" ht="15.75" hidden="1" customHeight="1">
      <c r="D51" s="19"/>
      <c r="E51" s="19"/>
      <c r="F51" s="19"/>
      <c r="G51" s="19"/>
      <c r="H51" s="19"/>
      <c r="I51" s="19"/>
      <c r="J51" s="19"/>
      <c r="K51" s="116" t="s">
        <v>246</v>
      </c>
      <c r="L51" s="19"/>
      <c r="M51" s="19"/>
      <c r="N51" s="19"/>
      <c r="O51" s="19"/>
      <c r="P51" s="19"/>
      <c r="Q51" s="19"/>
      <c r="R51" s="19"/>
      <c r="S51" s="19"/>
      <c r="T51" s="19"/>
      <c r="U51" s="19"/>
      <c r="V51" s="19"/>
      <c r="W51" s="19"/>
      <c r="X51" s="19"/>
      <c r="Y51" s="19"/>
      <c r="Z51" s="19"/>
      <c r="AA51" s="19"/>
    </row>
    <row r="52" spans="4:27" ht="15.75" hidden="1" customHeight="1">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4:27" ht="15.75" hidden="1" customHeight="1">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4:27" ht="15.75" hidden="1" customHeight="1">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4:27" ht="15.75" hidden="1" customHeight="1">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4:27" hidden="1">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4:27" hidden="1">
      <c r="D57" s="19"/>
      <c r="E57" s="19"/>
      <c r="F57" s="19"/>
      <c r="G57" s="19"/>
      <c r="H57" s="19"/>
      <c r="I57" s="19"/>
      <c r="J57" s="19"/>
      <c r="K57" s="19"/>
      <c r="L57" s="19"/>
      <c r="M57" s="19"/>
      <c r="N57" s="19"/>
      <c r="O57" s="19"/>
      <c r="P57" s="19"/>
      <c r="Q57" s="19"/>
      <c r="R57" s="19"/>
      <c r="S57" s="19"/>
      <c r="T57" s="19"/>
      <c r="U57" s="19"/>
      <c r="V57" s="19"/>
      <c r="W57" s="19"/>
      <c r="X57" s="19"/>
      <c r="Y57" s="19"/>
      <c r="Z57" s="19"/>
      <c r="AA57" s="19"/>
    </row>
    <row r="58" spans="4:27" hidden="1">
      <c r="D58" s="19"/>
      <c r="E58" s="19"/>
      <c r="F58" s="19"/>
      <c r="G58" s="19"/>
      <c r="H58" s="19"/>
      <c r="I58" s="19"/>
      <c r="J58" s="19"/>
      <c r="K58" s="19"/>
      <c r="L58" s="19"/>
      <c r="M58" s="19"/>
      <c r="N58" s="19"/>
      <c r="O58" s="19"/>
      <c r="P58" s="19"/>
      <c r="Q58" s="19"/>
      <c r="R58" s="19"/>
      <c r="S58" s="19"/>
      <c r="T58" s="19"/>
      <c r="U58" s="19"/>
      <c r="V58" s="19"/>
      <c r="W58" s="19"/>
      <c r="X58" s="19"/>
      <c r="Y58" s="19"/>
      <c r="Z58" s="19"/>
      <c r="AA58" s="19"/>
    </row>
    <row r="59" spans="4:27" hidden="1">
      <c r="D59" s="19"/>
      <c r="E59" s="19"/>
      <c r="F59" s="19"/>
      <c r="G59" s="19"/>
      <c r="H59" s="19"/>
      <c r="I59" s="19"/>
      <c r="J59" s="19"/>
      <c r="K59" s="19"/>
      <c r="L59" s="19"/>
      <c r="M59" s="19"/>
      <c r="N59" s="19"/>
      <c r="O59" s="19"/>
      <c r="P59" s="19"/>
      <c r="Q59" s="19"/>
      <c r="R59" s="19"/>
      <c r="S59" s="19"/>
      <c r="T59" s="19"/>
      <c r="U59" s="19"/>
      <c r="V59" s="19"/>
      <c r="W59" s="19"/>
      <c r="X59" s="19"/>
      <c r="Y59" s="19"/>
      <c r="Z59" s="19"/>
      <c r="AA59" s="19"/>
    </row>
    <row r="60" spans="4:27" hidden="1">
      <c r="D60" s="19"/>
      <c r="E60" s="19"/>
      <c r="F60" s="19"/>
      <c r="G60" s="19"/>
      <c r="H60" s="19"/>
      <c r="I60" s="19"/>
      <c r="J60" s="19"/>
      <c r="K60" s="19"/>
      <c r="L60" s="19"/>
      <c r="M60" s="19"/>
      <c r="N60" s="19"/>
      <c r="O60" s="19"/>
      <c r="P60" s="19"/>
      <c r="Q60" s="19"/>
      <c r="R60" s="19"/>
      <c r="S60" s="19"/>
      <c r="T60" s="19"/>
      <c r="U60" s="19"/>
      <c r="V60" s="19"/>
      <c r="W60" s="19"/>
      <c r="X60" s="19"/>
      <c r="Y60" s="19"/>
      <c r="Z60" s="19"/>
      <c r="AA60" s="19"/>
    </row>
    <row r="61" spans="4:27" hidden="1">
      <c r="D61" s="19"/>
      <c r="E61" s="19"/>
      <c r="F61" s="19"/>
      <c r="G61" s="19"/>
      <c r="H61" s="19"/>
      <c r="I61" s="19"/>
      <c r="J61" s="19"/>
      <c r="K61" s="19"/>
      <c r="L61" s="19"/>
      <c r="M61" s="19"/>
      <c r="N61" s="19"/>
      <c r="O61" s="19"/>
      <c r="P61" s="19"/>
      <c r="Q61" s="19"/>
      <c r="R61" s="19"/>
      <c r="S61" s="19"/>
      <c r="T61" s="19"/>
      <c r="U61" s="19"/>
      <c r="V61" s="19"/>
      <c r="W61" s="19"/>
      <c r="X61" s="19"/>
      <c r="Y61" s="19"/>
      <c r="Z61" s="19"/>
      <c r="AA61" s="19"/>
    </row>
    <row r="62" spans="4:27" hidden="1">
      <c r="D62" s="19"/>
      <c r="E62" s="19"/>
      <c r="F62" s="19"/>
      <c r="G62" s="19"/>
      <c r="H62" s="19"/>
      <c r="I62" s="19"/>
      <c r="J62" s="19"/>
      <c r="K62" s="19"/>
      <c r="L62" s="19"/>
      <c r="M62" s="19"/>
      <c r="N62" s="19"/>
      <c r="O62" s="19"/>
      <c r="P62" s="19"/>
      <c r="Q62" s="19"/>
      <c r="R62" s="19"/>
      <c r="S62" s="19"/>
      <c r="T62" s="19"/>
      <c r="U62" s="19"/>
      <c r="V62" s="19"/>
      <c r="W62" s="19"/>
      <c r="X62" s="19"/>
      <c r="Y62" s="19"/>
      <c r="Z62" s="19"/>
      <c r="AA62" s="19"/>
    </row>
    <row r="63" spans="4:27" hidden="1">
      <c r="D63" s="19"/>
      <c r="E63" s="19"/>
      <c r="F63" s="19"/>
      <c r="G63" s="19"/>
      <c r="H63" s="19"/>
      <c r="I63" s="19"/>
      <c r="J63" s="19"/>
      <c r="K63" s="19"/>
      <c r="L63" s="19"/>
      <c r="M63" s="19"/>
      <c r="N63" s="19"/>
      <c r="O63" s="19"/>
      <c r="P63" s="19"/>
      <c r="Q63" s="19"/>
      <c r="R63" s="19"/>
      <c r="S63" s="19"/>
      <c r="T63" s="19"/>
      <c r="U63" s="19"/>
      <c r="V63" s="19"/>
      <c r="W63" s="19"/>
      <c r="X63" s="19"/>
      <c r="Y63" s="19"/>
      <c r="Z63" s="19"/>
      <c r="AA63" s="19"/>
    </row>
    <row r="64" spans="4:27" hidden="1">
      <c r="D64" s="19"/>
      <c r="E64" s="19"/>
      <c r="F64" s="19"/>
      <c r="G64" s="19"/>
      <c r="H64" s="19"/>
      <c r="I64" s="19"/>
      <c r="J64" s="19"/>
      <c r="K64" s="19"/>
      <c r="L64" s="19"/>
      <c r="M64" s="19"/>
      <c r="N64" s="19"/>
      <c r="O64" s="19"/>
      <c r="P64" s="19"/>
      <c r="Q64" s="19"/>
      <c r="R64" s="19"/>
      <c r="S64" s="19"/>
      <c r="T64" s="19"/>
      <c r="U64" s="19"/>
      <c r="V64" s="19"/>
      <c r="W64" s="19"/>
      <c r="X64" s="19"/>
      <c r="Y64" s="19"/>
      <c r="Z64" s="19"/>
      <c r="AA64" s="19"/>
    </row>
    <row r="65" spans="4:27" hidden="1">
      <c r="D65" s="19"/>
      <c r="E65" s="19"/>
      <c r="F65" s="19"/>
      <c r="G65" s="19"/>
      <c r="H65" s="19"/>
      <c r="I65" s="19"/>
      <c r="J65" s="19"/>
      <c r="K65" s="19"/>
      <c r="L65" s="19"/>
      <c r="M65" s="19"/>
      <c r="N65" s="19"/>
      <c r="O65" s="19"/>
      <c r="P65" s="19"/>
      <c r="Q65" s="19"/>
      <c r="R65" s="19"/>
      <c r="S65" s="19"/>
      <c r="T65" s="19"/>
      <c r="U65" s="19"/>
      <c r="V65" s="19"/>
      <c r="W65" s="19"/>
      <c r="X65" s="19"/>
      <c r="Y65" s="19"/>
      <c r="Z65" s="19"/>
      <c r="AA65" s="19"/>
    </row>
    <row r="66" spans="4:27" hidden="1">
      <c r="D66" s="19"/>
      <c r="E66" s="19"/>
      <c r="F66" s="19"/>
      <c r="G66" s="19"/>
      <c r="H66" s="19"/>
      <c r="I66" s="19"/>
      <c r="J66" s="19"/>
      <c r="K66" s="19"/>
      <c r="L66" s="19"/>
      <c r="M66" s="19"/>
      <c r="N66" s="19"/>
      <c r="O66" s="19"/>
      <c r="P66" s="19"/>
      <c r="Q66" s="19"/>
      <c r="R66" s="19"/>
      <c r="S66" s="19"/>
      <c r="T66" s="19"/>
      <c r="U66" s="19"/>
      <c r="V66" s="19"/>
      <c r="W66" s="19"/>
      <c r="X66" s="19"/>
      <c r="Y66" s="19"/>
      <c r="Z66" s="19"/>
      <c r="AA66" s="19"/>
    </row>
    <row r="67" spans="4:27" hidden="1">
      <c r="D67" s="19"/>
      <c r="E67" s="19"/>
      <c r="F67" s="19"/>
      <c r="G67" s="19"/>
      <c r="H67" s="19"/>
      <c r="I67" s="19"/>
      <c r="J67" s="19"/>
      <c r="K67" s="19"/>
      <c r="L67" s="19"/>
      <c r="M67" s="19"/>
      <c r="N67" s="19"/>
      <c r="O67" s="19"/>
      <c r="P67" s="19"/>
      <c r="Q67" s="19"/>
      <c r="R67" s="19"/>
      <c r="S67" s="19"/>
      <c r="T67" s="19"/>
      <c r="U67" s="19"/>
      <c r="V67" s="19"/>
      <c r="W67" s="19"/>
      <c r="X67" s="19"/>
      <c r="Y67" s="19"/>
      <c r="Z67" s="19"/>
      <c r="AA67" s="19"/>
    </row>
    <row r="68" spans="4:27" hidden="1">
      <c r="D68" s="19"/>
      <c r="E68" s="19"/>
      <c r="F68" s="19"/>
      <c r="G68" s="19"/>
      <c r="H68" s="19"/>
      <c r="I68" s="19"/>
      <c r="J68" s="19"/>
      <c r="K68" s="19"/>
      <c r="L68" s="19"/>
      <c r="M68" s="19"/>
      <c r="N68" s="19"/>
      <c r="O68" s="19"/>
      <c r="P68" s="19"/>
      <c r="Q68" s="19"/>
      <c r="R68" s="19"/>
      <c r="S68" s="19"/>
      <c r="T68" s="19"/>
      <c r="U68" s="19"/>
      <c r="V68" s="19"/>
      <c r="W68" s="19"/>
      <c r="X68" s="19"/>
      <c r="Y68" s="19"/>
      <c r="Z68" s="19"/>
      <c r="AA68" s="19"/>
    </row>
    <row r="69" spans="4:27" hidden="1">
      <c r="D69" s="19"/>
      <c r="E69" s="19"/>
      <c r="F69" s="19"/>
      <c r="G69" s="19"/>
      <c r="H69" s="19"/>
      <c r="I69" s="19"/>
      <c r="J69" s="19"/>
      <c r="K69" s="19"/>
      <c r="L69" s="19"/>
      <c r="M69" s="19"/>
      <c r="N69" s="19"/>
      <c r="O69" s="19"/>
      <c r="P69" s="19"/>
      <c r="Q69" s="19"/>
      <c r="R69" s="19"/>
      <c r="S69" s="19"/>
      <c r="T69" s="19"/>
      <c r="U69" s="19"/>
      <c r="V69" s="19"/>
      <c r="W69" s="19"/>
      <c r="X69" s="19"/>
      <c r="Y69" s="19"/>
      <c r="Z69" s="19"/>
      <c r="AA69" s="19"/>
    </row>
    <row r="70" spans="4:27" hidden="1">
      <c r="D70" s="19"/>
      <c r="E70" s="19"/>
      <c r="F70" s="19"/>
      <c r="G70" s="19"/>
      <c r="H70" s="19"/>
      <c r="I70" s="19"/>
      <c r="J70" s="19"/>
      <c r="K70" s="19"/>
      <c r="L70" s="19"/>
      <c r="M70" s="19"/>
      <c r="N70" s="19"/>
      <c r="O70" s="19"/>
      <c r="P70" s="19"/>
      <c r="Q70" s="19"/>
      <c r="R70" s="19"/>
      <c r="S70" s="19"/>
      <c r="T70" s="19"/>
      <c r="U70" s="19"/>
      <c r="V70" s="19"/>
      <c r="W70" s="19"/>
      <c r="X70" s="19"/>
      <c r="Y70" s="19"/>
      <c r="Z70" s="19"/>
      <c r="AA70" s="19"/>
    </row>
    <row r="71" spans="4:27" hidden="1">
      <c r="D71" s="19"/>
      <c r="E71" s="19"/>
      <c r="F71" s="19"/>
      <c r="G71" s="19"/>
      <c r="H71" s="19"/>
      <c r="I71" s="19"/>
      <c r="J71" s="19"/>
      <c r="K71" s="19"/>
      <c r="L71" s="19"/>
      <c r="M71" s="19"/>
      <c r="N71" s="19"/>
      <c r="O71" s="19"/>
      <c r="P71" s="19"/>
      <c r="Q71" s="19"/>
      <c r="R71" s="19"/>
      <c r="S71" s="19"/>
      <c r="T71" s="19"/>
      <c r="U71" s="19"/>
      <c r="V71" s="19"/>
      <c r="W71" s="19"/>
      <c r="X71" s="19"/>
      <c r="Y71" s="19"/>
      <c r="Z71" s="19"/>
      <c r="AA71" s="19"/>
    </row>
    <row r="72" spans="4:27" hidden="1">
      <c r="D72" s="19"/>
      <c r="E72" s="19"/>
      <c r="F72" s="19"/>
      <c r="G72" s="19"/>
      <c r="H72" s="19"/>
      <c r="I72" s="19"/>
      <c r="J72" s="19"/>
      <c r="K72" s="19"/>
      <c r="L72" s="19"/>
      <c r="M72" s="19"/>
      <c r="N72" s="19"/>
      <c r="O72" s="19"/>
      <c r="P72" s="19"/>
      <c r="Q72" s="19"/>
      <c r="R72" s="19"/>
      <c r="S72" s="19"/>
      <c r="T72" s="19"/>
      <c r="U72" s="19"/>
      <c r="V72" s="19"/>
      <c r="W72" s="19"/>
      <c r="X72" s="19"/>
      <c r="Y72" s="19"/>
      <c r="Z72" s="19"/>
      <c r="AA72" s="19"/>
    </row>
    <row r="73" spans="4:27" hidden="1">
      <c r="D73" s="19"/>
      <c r="E73" s="19"/>
      <c r="F73" s="19"/>
      <c r="G73" s="19"/>
      <c r="H73" s="19"/>
      <c r="I73" s="19"/>
      <c r="J73" s="19"/>
      <c r="K73" s="19"/>
      <c r="L73" s="19"/>
      <c r="M73" s="19"/>
      <c r="N73" s="19"/>
      <c r="O73" s="19"/>
      <c r="P73" s="19"/>
      <c r="Q73" s="19"/>
      <c r="R73" s="19"/>
      <c r="S73" s="19"/>
      <c r="T73" s="19"/>
      <c r="U73" s="19"/>
      <c r="V73" s="19"/>
      <c r="W73" s="19"/>
      <c r="X73" s="19"/>
      <c r="Y73" s="19"/>
      <c r="Z73" s="19"/>
      <c r="AA73" s="19"/>
    </row>
    <row r="74" spans="4:27" hidden="1">
      <c r="D74" s="19"/>
      <c r="E74" s="19"/>
      <c r="F74" s="19"/>
      <c r="G74" s="19"/>
      <c r="H74" s="19"/>
      <c r="I74" s="19"/>
      <c r="J74" s="19"/>
      <c r="K74" s="19"/>
      <c r="L74" s="19"/>
      <c r="M74" s="19"/>
      <c r="N74" s="19"/>
      <c r="O74" s="19"/>
      <c r="P74" s="19"/>
      <c r="Q74" s="19"/>
      <c r="R74" s="19"/>
      <c r="S74" s="19"/>
      <c r="T74" s="19"/>
      <c r="U74" s="19"/>
      <c r="V74" s="19"/>
      <c r="W74" s="19"/>
      <c r="X74" s="19"/>
      <c r="Y74" s="19"/>
      <c r="Z74" s="19"/>
      <c r="AA74" s="19"/>
    </row>
    <row r="75" spans="4:27" hidden="1">
      <c r="D75" s="19"/>
      <c r="E75" s="19"/>
      <c r="F75" s="19"/>
      <c r="G75" s="19"/>
      <c r="H75" s="19"/>
      <c r="I75" s="19"/>
      <c r="J75" s="19"/>
      <c r="K75" s="19"/>
      <c r="L75" s="19"/>
      <c r="M75" s="19"/>
      <c r="N75" s="19"/>
      <c r="O75" s="19"/>
      <c r="P75" s="19"/>
      <c r="Q75" s="19"/>
      <c r="R75" s="19"/>
      <c r="S75" s="19"/>
      <c r="T75" s="19"/>
      <c r="U75" s="19"/>
      <c r="V75" s="19"/>
      <c r="W75" s="19"/>
      <c r="X75" s="19"/>
      <c r="Y75" s="19"/>
      <c r="Z75" s="19"/>
      <c r="AA75" s="19"/>
    </row>
    <row r="76" spans="4:27" hidden="1">
      <c r="D76" s="19"/>
      <c r="E76" s="19"/>
      <c r="F76" s="19"/>
      <c r="G76" s="19"/>
      <c r="H76" s="19"/>
      <c r="I76" s="19"/>
      <c r="J76" s="19"/>
      <c r="K76" s="19"/>
      <c r="L76" s="19"/>
      <c r="M76" s="19"/>
      <c r="N76" s="19"/>
      <c r="O76" s="19"/>
      <c r="P76" s="19"/>
      <c r="Q76" s="19"/>
      <c r="R76" s="19"/>
      <c r="S76" s="19"/>
      <c r="T76" s="19"/>
      <c r="U76" s="19"/>
      <c r="V76" s="19"/>
      <c r="W76" s="19"/>
      <c r="X76" s="19"/>
      <c r="Y76" s="19"/>
      <c r="Z76" s="19"/>
      <c r="AA76" s="19"/>
    </row>
    <row r="77" spans="4:27" hidden="1">
      <c r="D77" s="19"/>
      <c r="E77" s="19"/>
      <c r="F77" s="19"/>
      <c r="G77" s="19"/>
      <c r="H77" s="19"/>
      <c r="I77" s="19"/>
      <c r="J77" s="19"/>
      <c r="K77" s="19"/>
      <c r="L77" s="19"/>
      <c r="M77" s="19"/>
      <c r="N77" s="19"/>
      <c r="O77" s="19"/>
      <c r="P77" s="19"/>
      <c r="Q77" s="19"/>
      <c r="R77" s="19"/>
      <c r="S77" s="19"/>
      <c r="T77" s="19"/>
      <c r="U77" s="19"/>
      <c r="V77" s="19"/>
      <c r="W77" s="19"/>
      <c r="X77" s="19"/>
      <c r="Y77" s="19"/>
      <c r="Z77" s="19"/>
      <c r="AA77" s="19"/>
    </row>
    <row r="78" spans="4:27" hidden="1">
      <c r="D78" s="19"/>
      <c r="E78" s="19"/>
      <c r="F78" s="19"/>
      <c r="G78" s="19"/>
      <c r="H78" s="19"/>
      <c r="I78" s="19"/>
      <c r="J78" s="19"/>
      <c r="K78" s="19"/>
      <c r="L78" s="19"/>
      <c r="M78" s="19"/>
      <c r="N78" s="19"/>
      <c r="O78" s="19"/>
      <c r="P78" s="19"/>
      <c r="Q78" s="19"/>
      <c r="R78" s="19"/>
      <c r="S78" s="19"/>
      <c r="T78" s="19"/>
      <c r="U78" s="19"/>
      <c r="V78" s="19"/>
      <c r="W78" s="19"/>
      <c r="X78" s="19"/>
      <c r="Y78" s="19"/>
      <c r="Z78" s="19"/>
      <c r="AA78" s="19"/>
    </row>
    <row r="79" spans="4:27" hidden="1">
      <c r="D79" s="19"/>
      <c r="E79" s="19"/>
      <c r="F79" s="19"/>
      <c r="G79" s="19"/>
      <c r="H79" s="19"/>
      <c r="I79" s="19"/>
      <c r="J79" s="19"/>
      <c r="K79" s="19"/>
      <c r="L79" s="19"/>
      <c r="M79" s="19"/>
      <c r="N79" s="19"/>
      <c r="O79" s="19"/>
      <c r="P79" s="19"/>
      <c r="Q79" s="19"/>
      <c r="R79" s="19"/>
      <c r="S79" s="19"/>
      <c r="T79" s="19"/>
      <c r="U79" s="19"/>
      <c r="V79" s="19"/>
      <c r="W79" s="19"/>
      <c r="X79" s="19"/>
      <c r="Y79" s="19"/>
      <c r="Z79" s="19"/>
      <c r="AA79" s="19"/>
    </row>
    <row r="80" spans="4:27" hidden="1">
      <c r="D80" s="19"/>
      <c r="E80" s="19"/>
      <c r="F80" s="19"/>
      <c r="G80" s="19"/>
      <c r="H80" s="19"/>
      <c r="I80" s="19"/>
      <c r="J80" s="19"/>
      <c r="K80" s="19"/>
      <c r="L80" s="19"/>
      <c r="M80" s="19"/>
      <c r="N80" s="19"/>
      <c r="O80" s="19"/>
      <c r="P80" s="19"/>
      <c r="Q80" s="19"/>
      <c r="R80" s="19"/>
      <c r="S80" s="19"/>
      <c r="T80" s="19"/>
      <c r="U80" s="19"/>
      <c r="V80" s="19"/>
      <c r="W80" s="19"/>
      <c r="X80" s="19"/>
      <c r="Y80" s="19"/>
      <c r="Z80" s="19"/>
      <c r="AA80" s="19"/>
    </row>
    <row r="81" spans="4:27" hidden="1">
      <c r="D81" s="19"/>
      <c r="E81" s="19"/>
      <c r="F81" s="19"/>
      <c r="G81" s="19"/>
      <c r="H81" s="19"/>
      <c r="I81" s="19"/>
      <c r="J81" s="19"/>
      <c r="K81" s="19"/>
      <c r="L81" s="19"/>
      <c r="M81" s="19"/>
      <c r="N81" s="19"/>
      <c r="O81" s="19"/>
      <c r="P81" s="19"/>
      <c r="Q81" s="19"/>
      <c r="R81" s="19"/>
      <c r="S81" s="19"/>
      <c r="T81" s="19"/>
      <c r="U81" s="19"/>
      <c r="V81" s="19"/>
      <c r="W81" s="19"/>
      <c r="X81" s="19"/>
      <c r="Y81" s="19"/>
      <c r="Z81" s="19"/>
      <c r="AA81" s="19"/>
    </row>
    <row r="82" spans="4:27" hidden="1">
      <c r="D82" s="19"/>
      <c r="E82" s="19"/>
      <c r="F82" s="19"/>
      <c r="G82" s="19"/>
      <c r="H82" s="19"/>
      <c r="I82" s="19"/>
      <c r="J82" s="19"/>
      <c r="K82" s="19"/>
      <c r="L82" s="19"/>
      <c r="M82" s="19"/>
      <c r="N82" s="19"/>
      <c r="O82" s="19"/>
      <c r="P82" s="19"/>
      <c r="Q82" s="19"/>
      <c r="R82" s="19"/>
      <c r="S82" s="19"/>
      <c r="T82" s="19"/>
      <c r="U82" s="19"/>
      <c r="V82" s="19"/>
      <c r="W82" s="19"/>
      <c r="X82" s="19"/>
      <c r="Y82" s="19"/>
      <c r="Z82" s="19"/>
      <c r="AA82" s="19"/>
    </row>
    <row r="83" spans="4:27" hidden="1">
      <c r="D83" s="19"/>
      <c r="E83" s="19"/>
      <c r="F83" s="19"/>
      <c r="G83" s="19"/>
      <c r="H83" s="19"/>
      <c r="I83" s="19"/>
      <c r="J83" s="19"/>
      <c r="K83" s="19"/>
      <c r="L83" s="19"/>
      <c r="M83" s="19"/>
      <c r="N83" s="19"/>
      <c r="O83" s="19"/>
      <c r="P83" s="19"/>
      <c r="Q83" s="19"/>
      <c r="R83" s="19"/>
      <c r="S83" s="19"/>
      <c r="T83" s="19"/>
      <c r="U83" s="19"/>
      <c r="V83" s="19"/>
      <c r="W83" s="19"/>
      <c r="X83" s="19"/>
      <c r="Y83" s="19"/>
      <c r="Z83" s="19"/>
      <c r="AA83" s="19"/>
    </row>
    <row r="84" spans="4:27" hidden="1">
      <c r="D84" s="19"/>
      <c r="E84" s="19"/>
      <c r="F84" s="19"/>
      <c r="G84" s="19"/>
      <c r="H84" s="19"/>
      <c r="I84" s="19"/>
      <c r="J84" s="19"/>
      <c r="K84" s="19"/>
      <c r="L84" s="19"/>
      <c r="M84" s="19"/>
      <c r="N84" s="19"/>
      <c r="O84" s="19"/>
      <c r="P84" s="19"/>
      <c r="Q84" s="19"/>
      <c r="R84" s="19"/>
      <c r="S84" s="19"/>
      <c r="T84" s="19"/>
      <c r="U84" s="19"/>
      <c r="V84" s="19"/>
      <c r="W84" s="19"/>
      <c r="X84" s="19"/>
      <c r="Y84" s="19"/>
      <c r="Z84" s="19"/>
      <c r="AA84" s="19"/>
    </row>
    <row r="85" spans="4:27" hidden="1">
      <c r="D85" s="19"/>
      <c r="E85" s="19"/>
      <c r="F85" s="19"/>
      <c r="G85" s="19"/>
      <c r="H85" s="19"/>
      <c r="I85" s="19"/>
      <c r="J85" s="19"/>
      <c r="K85" s="19"/>
      <c r="L85" s="19"/>
      <c r="M85" s="19"/>
      <c r="N85" s="19"/>
      <c r="O85" s="19"/>
      <c r="P85" s="19"/>
      <c r="Q85" s="19"/>
      <c r="R85" s="19"/>
      <c r="S85" s="19"/>
      <c r="T85" s="19"/>
      <c r="U85" s="19"/>
      <c r="V85" s="19"/>
      <c r="W85" s="19"/>
      <c r="X85" s="19"/>
      <c r="Y85" s="19"/>
      <c r="Z85" s="19"/>
      <c r="AA85" s="19"/>
    </row>
    <row r="86" spans="4:27" hidden="1">
      <c r="D86" s="19"/>
      <c r="E86" s="19"/>
      <c r="F86" s="19"/>
      <c r="G86" s="19"/>
      <c r="H86" s="19"/>
      <c r="I86" s="19"/>
      <c r="J86" s="19"/>
      <c r="K86" s="19"/>
      <c r="L86" s="19"/>
      <c r="M86" s="19"/>
      <c r="N86" s="19"/>
      <c r="O86" s="19"/>
      <c r="P86" s="19"/>
      <c r="Q86" s="19"/>
      <c r="R86" s="19"/>
      <c r="S86" s="19"/>
      <c r="T86" s="19"/>
      <c r="U86" s="19"/>
      <c r="V86" s="19"/>
      <c r="W86" s="19"/>
      <c r="X86" s="19"/>
      <c r="Y86" s="19"/>
      <c r="Z86" s="19"/>
      <c r="AA86" s="19"/>
    </row>
    <row r="87" spans="4:27" hidden="1">
      <c r="D87" s="19"/>
      <c r="E87" s="19"/>
      <c r="F87" s="19"/>
      <c r="G87" s="19"/>
      <c r="H87" s="19"/>
      <c r="I87" s="19"/>
      <c r="J87" s="19"/>
      <c r="K87" s="19"/>
      <c r="L87" s="19"/>
      <c r="M87" s="19"/>
      <c r="N87" s="19"/>
      <c r="O87" s="19"/>
      <c r="P87" s="19"/>
      <c r="Q87" s="19"/>
      <c r="R87" s="19"/>
      <c r="S87" s="19"/>
      <c r="T87" s="19"/>
      <c r="U87" s="19"/>
      <c r="V87" s="19"/>
      <c r="W87" s="19"/>
      <c r="X87" s="19"/>
      <c r="Y87" s="19"/>
      <c r="Z87" s="19"/>
      <c r="AA87" s="19"/>
    </row>
    <row r="88" spans="4:27" hidden="1">
      <c r="D88" s="19"/>
      <c r="E88" s="19"/>
      <c r="F88" s="19"/>
      <c r="G88" s="19"/>
      <c r="H88" s="19"/>
      <c r="I88" s="19"/>
      <c r="J88" s="19"/>
      <c r="K88" s="19"/>
      <c r="L88" s="19"/>
      <c r="M88" s="19"/>
      <c r="N88" s="19"/>
      <c r="O88" s="19"/>
      <c r="P88" s="19"/>
      <c r="Q88" s="19"/>
      <c r="R88" s="19"/>
      <c r="S88" s="19"/>
      <c r="T88" s="19"/>
      <c r="U88" s="19"/>
      <c r="V88" s="19"/>
      <c r="W88" s="19"/>
      <c r="X88" s="19"/>
      <c r="Y88" s="19"/>
      <c r="Z88" s="19"/>
      <c r="AA88" s="19"/>
    </row>
    <row r="89" spans="4:27" hidden="1">
      <c r="D89" s="19"/>
      <c r="E89" s="19"/>
      <c r="F89" s="19"/>
      <c r="G89" s="19"/>
      <c r="H89" s="19"/>
      <c r="I89" s="19"/>
      <c r="J89" s="19"/>
      <c r="K89" s="19"/>
      <c r="L89" s="19"/>
      <c r="M89" s="19"/>
      <c r="N89" s="19"/>
      <c r="O89" s="19"/>
      <c r="P89" s="19"/>
      <c r="Q89" s="19"/>
      <c r="R89" s="19"/>
      <c r="S89" s="19"/>
      <c r="T89" s="19"/>
      <c r="U89" s="19"/>
      <c r="V89" s="19"/>
      <c r="W89" s="19"/>
      <c r="X89" s="19"/>
      <c r="Y89" s="19"/>
      <c r="Z89" s="19"/>
      <c r="AA89" s="19"/>
    </row>
    <row r="90" spans="4:27" hidden="1">
      <c r="D90" s="19"/>
      <c r="E90" s="19"/>
      <c r="F90" s="19"/>
      <c r="G90" s="19"/>
      <c r="H90" s="19"/>
      <c r="I90" s="19"/>
      <c r="J90" s="19"/>
      <c r="K90" s="19"/>
      <c r="L90" s="19"/>
      <c r="M90" s="19"/>
      <c r="N90" s="19"/>
      <c r="O90" s="19"/>
      <c r="P90" s="19"/>
      <c r="Q90" s="19"/>
      <c r="R90" s="19"/>
      <c r="S90" s="19"/>
      <c r="T90" s="19"/>
      <c r="U90" s="19"/>
      <c r="V90" s="19"/>
      <c r="W90" s="19"/>
      <c r="X90" s="19"/>
      <c r="Y90" s="19"/>
      <c r="Z90" s="19"/>
      <c r="AA90" s="19"/>
    </row>
    <row r="91" spans="4:27" hidden="1">
      <c r="D91" s="19"/>
      <c r="E91" s="19"/>
      <c r="F91" s="19"/>
      <c r="G91" s="19"/>
      <c r="H91" s="19"/>
      <c r="I91" s="19"/>
      <c r="J91" s="19"/>
      <c r="K91" s="19"/>
      <c r="L91" s="19"/>
      <c r="M91" s="19"/>
      <c r="N91" s="19"/>
      <c r="O91" s="19"/>
      <c r="P91" s="19"/>
      <c r="Q91" s="19"/>
      <c r="R91" s="19"/>
      <c r="S91" s="19"/>
      <c r="T91" s="19"/>
      <c r="U91" s="19"/>
      <c r="V91" s="19"/>
      <c r="W91" s="19"/>
      <c r="X91" s="19"/>
      <c r="Y91" s="19"/>
      <c r="Z91" s="19"/>
      <c r="AA91" s="19"/>
    </row>
    <row r="92" spans="4:27" hidden="1">
      <c r="D92" s="19"/>
      <c r="E92" s="19"/>
      <c r="F92" s="19"/>
      <c r="G92" s="19"/>
      <c r="H92" s="19"/>
      <c r="I92" s="19"/>
      <c r="J92" s="19"/>
      <c r="K92" s="19"/>
      <c r="L92" s="19"/>
      <c r="M92" s="19"/>
      <c r="N92" s="19"/>
      <c r="O92" s="19"/>
      <c r="P92" s="19"/>
      <c r="Q92" s="19"/>
      <c r="R92" s="19"/>
      <c r="S92" s="19"/>
      <c r="T92" s="19"/>
      <c r="U92" s="19"/>
      <c r="V92" s="19"/>
      <c r="W92" s="19"/>
      <c r="X92" s="19"/>
      <c r="Y92" s="19"/>
      <c r="Z92" s="19"/>
      <c r="AA92" s="19"/>
    </row>
    <row r="93" spans="4:27" hidden="1">
      <c r="D93" s="19"/>
      <c r="E93" s="19"/>
      <c r="F93" s="19"/>
      <c r="G93" s="19"/>
      <c r="H93" s="19"/>
      <c r="I93" s="19"/>
      <c r="J93" s="19"/>
      <c r="K93" s="19"/>
      <c r="L93" s="19"/>
      <c r="M93" s="19"/>
      <c r="N93" s="19"/>
      <c r="O93" s="19"/>
      <c r="P93" s="19"/>
      <c r="Q93" s="19"/>
      <c r="R93" s="19"/>
      <c r="S93" s="19"/>
      <c r="T93" s="19"/>
      <c r="U93" s="19"/>
      <c r="V93" s="19"/>
      <c r="W93" s="19"/>
      <c r="X93" s="19"/>
      <c r="Y93" s="19"/>
      <c r="Z93" s="19"/>
      <c r="AA93" s="19"/>
    </row>
    <row r="94" spans="4:27" hidden="1">
      <c r="D94" s="19"/>
      <c r="E94" s="19"/>
      <c r="F94" s="19"/>
      <c r="G94" s="19"/>
      <c r="H94" s="19"/>
      <c r="I94" s="19"/>
      <c r="J94" s="19"/>
      <c r="K94" s="19"/>
      <c r="L94" s="19"/>
      <c r="M94" s="19"/>
      <c r="N94" s="19"/>
      <c r="O94" s="19"/>
      <c r="P94" s="19"/>
      <c r="Q94" s="19"/>
      <c r="R94" s="19"/>
      <c r="S94" s="19"/>
      <c r="T94" s="19"/>
      <c r="U94" s="19"/>
      <c r="V94" s="19"/>
      <c r="W94" s="19"/>
      <c r="X94" s="19"/>
      <c r="Y94" s="19"/>
      <c r="Z94" s="19"/>
      <c r="AA94" s="19"/>
    </row>
    <row r="95" spans="4:27"/>
  </sheetData>
  <mergeCells count="16">
    <mergeCell ref="S19:V19"/>
    <mergeCell ref="N17:R17"/>
    <mergeCell ref="N22:R22"/>
    <mergeCell ref="N14:R14"/>
    <mergeCell ref="N15:R15"/>
    <mergeCell ref="N16:R16"/>
    <mergeCell ref="N18:R18"/>
    <mergeCell ref="H47:T47"/>
    <mergeCell ref="S36:V36"/>
    <mergeCell ref="N23:R23"/>
    <mergeCell ref="N24:R24"/>
    <mergeCell ref="N28:R28"/>
    <mergeCell ref="N31:R31"/>
    <mergeCell ref="N32:R32"/>
    <mergeCell ref="N34:R34"/>
    <mergeCell ref="S26:V26"/>
  </mergeCells>
  <hyperlinks>
    <hyperlink ref="H47" r:id="rId1" display="mailto:IIBT@inverra.com?subject=INNERGY%20Industry%20Benchmarking%20Tool" xr:uid="{F264B0E6-EBE8-4BF2-BC22-2D345E514411}"/>
  </hyperlinks>
  <pageMargins left="0.25" right="0.25" top="0.75" bottom="0.75" header="0.3" footer="0.3"/>
  <pageSetup scale="66"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4338" r:id="rId5" name="Drop Down 2">
              <controlPr defaultSize="0" autoLine="0" autoPict="0">
                <anchor moveWithCells="1">
                  <from>
                    <xdr:col>13</xdr:col>
                    <xdr:colOff>10886</xdr:colOff>
                    <xdr:row>25</xdr:row>
                    <xdr:rowOff>0</xdr:rowOff>
                  </from>
                  <to>
                    <xdr:col>17</xdr:col>
                    <xdr:colOff>544286</xdr:colOff>
                    <xdr:row>25</xdr:row>
                    <xdr:rowOff>239486</xdr:rowOff>
                  </to>
                </anchor>
              </controlPr>
            </control>
          </mc:Choice>
        </mc:AlternateContent>
        <mc:AlternateContent xmlns:mc="http://schemas.openxmlformats.org/markup-compatibility/2006">
          <mc:Choice Requires="x14">
            <control shapeId="14340" r:id="rId6" name="Drop Down 4">
              <controlPr defaultSize="0" autoLine="0" autoPict="0">
                <anchor moveWithCells="1">
                  <from>
                    <xdr:col>13</xdr:col>
                    <xdr:colOff>10886</xdr:colOff>
                    <xdr:row>35</xdr:row>
                    <xdr:rowOff>0</xdr:rowOff>
                  </from>
                  <to>
                    <xdr:col>17</xdr:col>
                    <xdr:colOff>544286</xdr:colOff>
                    <xdr:row>35</xdr:row>
                    <xdr:rowOff>239486</xdr:rowOff>
                  </to>
                </anchor>
              </controlPr>
            </control>
          </mc:Choice>
        </mc:AlternateContent>
        <mc:AlternateContent xmlns:mc="http://schemas.openxmlformats.org/markup-compatibility/2006">
          <mc:Choice Requires="x14">
            <control shapeId="14341" r:id="rId7" name="Drop Down 5">
              <controlPr defaultSize="0" autoLine="0" autoPict="0">
                <anchor moveWithCells="1">
                  <from>
                    <xdr:col>13</xdr:col>
                    <xdr:colOff>10886</xdr:colOff>
                    <xdr:row>37</xdr:row>
                    <xdr:rowOff>0</xdr:rowOff>
                  </from>
                  <to>
                    <xdr:col>17</xdr:col>
                    <xdr:colOff>544286</xdr:colOff>
                    <xdr:row>38</xdr:row>
                    <xdr:rowOff>38100</xdr:rowOff>
                  </to>
                </anchor>
              </controlPr>
            </control>
          </mc:Choice>
        </mc:AlternateContent>
        <mc:AlternateContent xmlns:mc="http://schemas.openxmlformats.org/markup-compatibility/2006">
          <mc:Choice Requires="x14">
            <control shapeId="14342" r:id="rId8" name="Drop Down 6">
              <controlPr defaultSize="0" autoLine="0" autoPict="0">
                <anchor moveWithCells="1">
                  <from>
                    <xdr:col>13</xdr:col>
                    <xdr:colOff>0</xdr:colOff>
                    <xdr:row>18</xdr:row>
                    <xdr:rowOff>38100</xdr:rowOff>
                  </from>
                  <to>
                    <xdr:col>17</xdr:col>
                    <xdr:colOff>533400</xdr:colOff>
                    <xdr:row>19</xdr:row>
                    <xdr:rowOff>27214</xdr:rowOff>
                  </to>
                </anchor>
              </controlPr>
            </control>
          </mc:Choice>
        </mc:AlternateContent>
        <mc:AlternateContent xmlns:mc="http://schemas.openxmlformats.org/markup-compatibility/2006">
          <mc:Choice Requires="x14">
            <control shapeId="14343" r:id="rId9" name="Drop Down 7">
              <controlPr defaultSize="0" autoLine="0" autoPict="0">
                <anchor moveWithCells="1">
                  <from>
                    <xdr:col>13</xdr:col>
                    <xdr:colOff>10886</xdr:colOff>
                    <xdr:row>39</xdr:row>
                    <xdr:rowOff>0</xdr:rowOff>
                  </from>
                  <to>
                    <xdr:col>17</xdr:col>
                    <xdr:colOff>544286</xdr:colOff>
                    <xdr:row>40</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6DB1E-000B-4D58-B935-B607605B8B92}">
  <sheetPr codeName="Sheet7">
    <pageSetUpPr autoPageBreaks="0" fitToPage="1"/>
  </sheetPr>
  <dimension ref="A1:Z42"/>
  <sheetViews>
    <sheetView showGridLines="0" showRowColHeaders="0" zoomScaleNormal="100" workbookViewId="0">
      <selection activeCell="T26" sqref="T26"/>
    </sheetView>
  </sheetViews>
  <sheetFormatPr defaultColWidth="0" defaultRowHeight="15.4" zeroHeight="1"/>
  <cols>
    <col min="1" max="1" width="2.7109375" style="3" customWidth="1"/>
    <col min="2" max="2" width="3.7109375" style="3" customWidth="1"/>
    <col min="3" max="3" width="1.42578125" style="3" customWidth="1"/>
    <col min="4" max="24" width="9.140625" style="3" customWidth="1"/>
    <col min="25" max="25" width="1.42578125" style="3" customWidth="1"/>
    <col min="26" max="26" width="6.7109375" style="3" customWidth="1"/>
    <col min="27" max="16384" width="9.140625" style="3" hidden="1"/>
  </cols>
  <sheetData>
    <row r="1" spans="3:25" ht="9.9499999999999993" customHeight="1"/>
    <row r="2" spans="3:25" ht="20.100000000000001" customHeight="1">
      <c r="Y2" s="5" t="str">
        <f>+Input!$C$2</f>
        <v>Version 2026.4.21</v>
      </c>
    </row>
    <row r="3" spans="3:25" ht="15.75" customHeight="1">
      <c r="C3" s="2" t="s">
        <v>214</v>
      </c>
      <c r="D3" s="2"/>
      <c r="E3" s="2"/>
      <c r="F3" s="2"/>
      <c r="G3" s="2"/>
      <c r="H3" s="2"/>
      <c r="I3" s="2"/>
      <c r="J3" s="2"/>
      <c r="K3" s="2"/>
      <c r="L3" s="2"/>
      <c r="M3" s="2"/>
      <c r="N3" s="2"/>
      <c r="O3" s="2"/>
      <c r="P3" s="2"/>
      <c r="Q3" s="2"/>
      <c r="R3" s="2"/>
      <c r="S3" s="2"/>
      <c r="T3" s="2"/>
      <c r="U3" s="2"/>
      <c r="V3" s="2"/>
      <c r="W3" s="4"/>
      <c r="X3" s="4"/>
      <c r="Y3" s="4" t="s">
        <v>214</v>
      </c>
    </row>
    <row r="4" spans="3:25" ht="25.7">
      <c r="C4" s="2" t="s">
        <v>214</v>
      </c>
      <c r="D4" s="2"/>
      <c r="E4" s="2"/>
      <c r="F4" s="2"/>
      <c r="G4" s="8"/>
      <c r="H4" s="7"/>
      <c r="I4" s="2"/>
      <c r="J4" s="2"/>
      <c r="K4" s="2"/>
      <c r="L4" s="2"/>
      <c r="M4" s="2"/>
      <c r="N4" s="101" t="str">
        <f>+Home!$N$4</f>
        <v>2026 INNERGY Industry Benchmarking Tool (IIBT)</v>
      </c>
      <c r="O4" s="2"/>
      <c r="P4" s="2"/>
      <c r="Q4" s="2"/>
      <c r="R4" s="2"/>
      <c r="S4" s="2"/>
      <c r="T4" s="2"/>
      <c r="U4" s="2"/>
      <c r="V4" s="2"/>
      <c r="W4" s="4"/>
      <c r="X4" s="4"/>
      <c r="Y4" s="4" t="s">
        <v>214</v>
      </c>
    </row>
    <row r="5" spans="3:25" ht="15.75" customHeight="1">
      <c r="C5" s="2" t="s">
        <v>214</v>
      </c>
      <c r="D5" s="2"/>
      <c r="E5" s="2"/>
      <c r="F5" s="2"/>
      <c r="G5" s="2"/>
      <c r="H5" s="2"/>
      <c r="I5" s="2"/>
      <c r="J5" s="2"/>
      <c r="K5" s="2"/>
      <c r="L5" s="2"/>
      <c r="M5" s="2"/>
      <c r="N5" s="2"/>
      <c r="O5" s="2"/>
      <c r="P5" s="2"/>
      <c r="Q5" s="2"/>
      <c r="R5" s="2"/>
      <c r="S5" s="2"/>
      <c r="T5" s="2"/>
      <c r="U5" s="2"/>
      <c r="V5" s="2"/>
      <c r="W5" s="4"/>
      <c r="X5" s="4"/>
      <c r="Y5" s="4" t="s">
        <v>214</v>
      </c>
    </row>
    <row r="6" spans="3:25" ht="2.1" customHeight="1"/>
    <row r="7" spans="3:25" ht="18" customHeight="1">
      <c r="C7" s="6" t="s">
        <v>214</v>
      </c>
      <c r="Y7" s="6" t="s">
        <v>214</v>
      </c>
    </row>
    <row r="8" spans="3:25" ht="18" customHeight="1">
      <c r="C8" s="6"/>
      <c r="Y8" s="6"/>
    </row>
    <row r="9" spans="3:25" ht="2.1" customHeight="1">
      <c r="C9" s="6" t="s">
        <v>214</v>
      </c>
      <c r="D9" s="6" t="s">
        <v>214</v>
      </c>
      <c r="E9" s="6" t="s">
        <v>214</v>
      </c>
      <c r="F9" s="6" t="s">
        <v>214</v>
      </c>
      <c r="G9" s="6" t="s">
        <v>214</v>
      </c>
      <c r="H9" s="6" t="s">
        <v>214</v>
      </c>
      <c r="I9" s="6" t="s">
        <v>214</v>
      </c>
      <c r="J9" s="6" t="s">
        <v>214</v>
      </c>
      <c r="K9" s="6" t="s">
        <v>214</v>
      </c>
      <c r="L9" s="6" t="s">
        <v>214</v>
      </c>
      <c r="M9" s="6" t="s">
        <v>214</v>
      </c>
      <c r="N9" s="6" t="s">
        <v>214</v>
      </c>
      <c r="O9" s="6" t="s">
        <v>214</v>
      </c>
      <c r="P9" s="6" t="s">
        <v>214</v>
      </c>
      <c r="Q9" s="6" t="s">
        <v>214</v>
      </c>
      <c r="R9" s="6" t="s">
        <v>214</v>
      </c>
      <c r="S9" s="6" t="s">
        <v>214</v>
      </c>
      <c r="T9" s="6" t="s">
        <v>214</v>
      </c>
      <c r="U9" s="6" t="s">
        <v>214</v>
      </c>
      <c r="V9" s="6" t="s">
        <v>214</v>
      </c>
      <c r="W9" s="6" t="s">
        <v>214</v>
      </c>
      <c r="X9" s="6" t="s">
        <v>214</v>
      </c>
      <c r="Y9" s="6" t="s">
        <v>214</v>
      </c>
    </row>
    <row r="10" spans="3:25" ht="15.75" customHeight="1">
      <c r="C10" s="6" t="s">
        <v>214</v>
      </c>
      <c r="Y10" s="6" t="s">
        <v>214</v>
      </c>
    </row>
    <row r="11" spans="3:25" ht="15.75" customHeight="1">
      <c r="C11" s="6"/>
      <c r="D11" s="45" t="s">
        <v>247</v>
      </c>
      <c r="E11" s="48"/>
      <c r="F11" s="48"/>
      <c r="G11" s="48"/>
      <c r="H11" s="48"/>
      <c r="I11" s="48"/>
      <c r="J11" s="48"/>
      <c r="K11" s="48"/>
      <c r="L11" s="48"/>
      <c r="M11" s="48"/>
      <c r="Y11" s="6"/>
    </row>
    <row r="12" spans="3:25" ht="15.75" customHeight="1">
      <c r="C12" s="6"/>
      <c r="D12" s="19"/>
      <c r="E12" s="19"/>
      <c r="F12" s="20"/>
      <c r="G12" s="19"/>
      <c r="H12" s="19"/>
      <c r="I12" s="20"/>
      <c r="J12" s="19"/>
      <c r="K12" s="19"/>
      <c r="L12" s="19"/>
      <c r="M12" s="19"/>
      <c r="Y12" s="6"/>
    </row>
    <row r="13" spans="3:25" ht="20.100000000000001" customHeight="1">
      <c r="C13" s="6" t="s">
        <v>214</v>
      </c>
      <c r="D13" s="77">
        <v>1</v>
      </c>
      <c r="E13" s="76" t="s">
        <v>248</v>
      </c>
      <c r="G13" s="22"/>
      <c r="H13" s="22"/>
      <c r="I13" s="24"/>
      <c r="J13" s="22"/>
      <c r="K13" s="22"/>
      <c r="L13" s="22"/>
      <c r="M13" s="22"/>
      <c r="N13" s="47"/>
      <c r="Y13" s="6" t="s">
        <v>214</v>
      </c>
    </row>
    <row r="14" spans="3:25" ht="20.100000000000001" customHeight="1">
      <c r="C14" s="6"/>
      <c r="D14" s="77"/>
      <c r="E14" s="24" t="s">
        <v>249</v>
      </c>
      <c r="G14" s="22"/>
      <c r="H14" s="22"/>
      <c r="I14" s="24"/>
      <c r="J14" s="22"/>
      <c r="K14" s="22"/>
      <c r="L14" s="22"/>
      <c r="M14" s="22"/>
      <c r="N14" s="47"/>
      <c r="S14"/>
      <c r="Y14" s="6"/>
    </row>
    <row r="15" spans="3:25" ht="20.100000000000001" customHeight="1">
      <c r="C15" s="6"/>
      <c r="D15" s="77"/>
      <c r="E15" s="24" t="s">
        <v>250</v>
      </c>
      <c r="G15" s="22"/>
      <c r="H15" s="22"/>
      <c r="I15" s="24"/>
      <c r="J15" s="22"/>
      <c r="K15" s="22"/>
      <c r="L15" s="22"/>
      <c r="M15" s="22"/>
      <c r="N15" s="47"/>
      <c r="S15"/>
      <c r="Y15" s="6"/>
    </row>
    <row r="16" spans="3:25" ht="20.100000000000001" customHeight="1">
      <c r="C16" s="6"/>
      <c r="D16" s="77"/>
      <c r="E16" s="22"/>
      <c r="G16" s="22"/>
      <c r="H16" s="22"/>
      <c r="I16" s="24"/>
      <c r="J16" s="22"/>
      <c r="K16" s="22"/>
      <c r="L16" s="22"/>
      <c r="M16" s="22"/>
      <c r="N16" s="47"/>
      <c r="S16"/>
      <c r="Y16" s="6"/>
    </row>
    <row r="17" spans="3:25" ht="20.100000000000001" customHeight="1">
      <c r="C17" s="6"/>
      <c r="D17" s="77">
        <v>2</v>
      </c>
      <c r="E17" s="76" t="s">
        <v>196</v>
      </c>
      <c r="G17" s="22"/>
      <c r="H17" s="22"/>
      <c r="I17" s="24"/>
      <c r="J17" s="22"/>
      <c r="K17" s="22"/>
      <c r="L17" s="22"/>
      <c r="M17" s="22"/>
      <c r="N17" s="47"/>
      <c r="S17"/>
      <c r="Y17" s="6"/>
    </row>
    <row r="18" spans="3:25" ht="20.100000000000001" customHeight="1">
      <c r="C18" s="6"/>
      <c r="D18" s="77"/>
      <c r="E18" s="24" t="s">
        <v>251</v>
      </c>
      <c r="G18" s="22"/>
      <c r="H18" s="22"/>
      <c r="I18" s="24"/>
      <c r="J18" s="22"/>
      <c r="K18" s="22"/>
      <c r="L18" s="22"/>
      <c r="M18" s="22"/>
      <c r="N18" s="47"/>
      <c r="S18"/>
      <c r="Y18" s="6"/>
    </row>
    <row r="19" spans="3:25" ht="20.100000000000001" customHeight="1">
      <c r="C19" s="6"/>
      <c r="D19" s="77"/>
      <c r="E19" s="24" t="s">
        <v>252</v>
      </c>
      <c r="G19" s="22"/>
      <c r="H19" s="22"/>
      <c r="I19" s="24"/>
      <c r="J19" s="22"/>
      <c r="K19" s="22"/>
      <c r="L19" s="22"/>
      <c r="M19" s="22"/>
      <c r="N19" s="47"/>
      <c r="S19"/>
      <c r="Y19" s="6"/>
    </row>
    <row r="20" spans="3:25" ht="20.100000000000001" customHeight="1">
      <c r="C20" s="6"/>
      <c r="D20" s="77"/>
      <c r="E20" s="22"/>
      <c r="G20" s="22"/>
      <c r="H20" s="22"/>
      <c r="I20" s="24"/>
      <c r="J20" s="22"/>
      <c r="K20" s="22"/>
      <c r="L20" s="22"/>
      <c r="M20" s="22"/>
      <c r="N20" s="47"/>
      <c r="S20"/>
      <c r="Y20" s="6"/>
    </row>
    <row r="21" spans="3:25" ht="20.100000000000001" customHeight="1">
      <c r="C21" s="6"/>
      <c r="D21" s="77">
        <v>3</v>
      </c>
      <c r="E21" s="76" t="s">
        <v>154</v>
      </c>
      <c r="G21" s="22"/>
      <c r="H21" s="22"/>
      <c r="I21" s="24"/>
      <c r="J21" s="22"/>
      <c r="K21" s="22"/>
      <c r="L21" s="22"/>
      <c r="M21" s="22"/>
      <c r="N21" s="47"/>
      <c r="S21"/>
      <c r="Y21" s="6"/>
    </row>
    <row r="22" spans="3:25" ht="20.100000000000001" customHeight="1">
      <c r="C22" s="6"/>
      <c r="D22" s="77"/>
      <c r="E22" s="24" t="s">
        <v>253</v>
      </c>
      <c r="G22" s="22"/>
      <c r="H22" s="22"/>
      <c r="I22" s="24"/>
      <c r="J22" s="22"/>
      <c r="K22" s="22"/>
      <c r="L22" s="22"/>
      <c r="M22" s="22"/>
      <c r="N22" s="47"/>
      <c r="S22"/>
      <c r="Y22" s="6"/>
    </row>
    <row r="23" spans="3:25" ht="20.100000000000001" customHeight="1">
      <c r="C23" s="6"/>
      <c r="D23" s="77"/>
      <c r="E23" s="24" t="s">
        <v>254</v>
      </c>
      <c r="G23" s="22"/>
      <c r="H23" s="22"/>
      <c r="I23" s="24"/>
      <c r="J23" s="22"/>
      <c r="K23" s="22"/>
      <c r="L23" s="22"/>
      <c r="M23" s="22"/>
      <c r="N23" s="47"/>
      <c r="S23"/>
      <c r="Y23" s="6"/>
    </row>
    <row r="24" spans="3:25" ht="20.100000000000001" customHeight="1">
      <c r="C24" s="6"/>
      <c r="D24" s="77"/>
      <c r="E24" s="22"/>
      <c r="G24" s="22"/>
      <c r="H24" s="22"/>
      <c r="I24" s="24"/>
      <c r="J24" s="22"/>
      <c r="K24" s="22"/>
      <c r="L24" s="22"/>
      <c r="M24" s="22"/>
      <c r="N24" s="47"/>
      <c r="S24"/>
      <c r="Y24" s="6"/>
    </row>
    <row r="25" spans="3:25" ht="20.100000000000001" customHeight="1">
      <c r="C25" s="6"/>
      <c r="D25" s="77">
        <v>4</v>
      </c>
      <c r="E25" s="76" t="s">
        <v>197</v>
      </c>
      <c r="G25" s="22"/>
      <c r="H25" s="22"/>
      <c r="I25" s="24"/>
      <c r="J25" s="22"/>
      <c r="K25" s="22"/>
      <c r="L25" s="22"/>
      <c r="M25" s="22"/>
      <c r="N25" s="47"/>
      <c r="S25"/>
      <c r="Y25" s="6"/>
    </row>
    <row r="26" spans="3:25" ht="20.100000000000001" customHeight="1">
      <c r="C26" s="6"/>
      <c r="D26" s="19"/>
      <c r="E26" s="24" t="s">
        <v>255</v>
      </c>
      <c r="G26" s="22"/>
      <c r="H26" s="22"/>
      <c r="I26" s="24"/>
      <c r="J26" s="22"/>
      <c r="K26" s="22"/>
      <c r="L26" s="22"/>
      <c r="M26" s="22"/>
      <c r="N26" s="47"/>
      <c r="S26"/>
      <c r="Y26" s="6"/>
    </row>
    <row r="27" spans="3:25" ht="20.100000000000001" customHeight="1">
      <c r="C27" s="6"/>
      <c r="D27" s="19"/>
      <c r="E27" s="24" t="s">
        <v>256</v>
      </c>
      <c r="G27" s="22"/>
      <c r="H27" s="22"/>
      <c r="I27" s="22"/>
      <c r="J27" s="22"/>
      <c r="K27" s="22"/>
      <c r="L27" s="22"/>
      <c r="M27" s="22"/>
      <c r="N27" s="47"/>
      <c r="S27"/>
      <c r="Y27" s="6"/>
    </row>
    <row r="28" spans="3:25" ht="15.75" customHeight="1">
      <c r="C28" s="6" t="s">
        <v>214</v>
      </c>
      <c r="D28" s="19"/>
      <c r="E28" s="22"/>
      <c r="G28" s="22"/>
      <c r="H28" s="22"/>
      <c r="I28" s="22"/>
      <c r="J28" s="22"/>
      <c r="K28" s="22"/>
      <c r="L28" s="22"/>
      <c r="M28" s="22"/>
      <c r="N28" s="47"/>
      <c r="Y28" s="6" t="s">
        <v>214</v>
      </c>
    </row>
    <row r="29" spans="3:25" ht="15.75" customHeight="1">
      <c r="C29" s="6" t="s">
        <v>214</v>
      </c>
      <c r="E29" s="11"/>
      <c r="G29" s="11"/>
      <c r="H29" s="11"/>
      <c r="I29" s="11"/>
      <c r="N29" s="1"/>
      <c r="Y29" s="6" t="s">
        <v>214</v>
      </c>
    </row>
    <row r="30" spans="3:25" ht="15.75" customHeight="1">
      <c r="C30" s="6" t="s">
        <v>214</v>
      </c>
      <c r="Y30" s="6" t="s">
        <v>214</v>
      </c>
    </row>
    <row r="31" spans="3:25" ht="15.75" customHeight="1">
      <c r="C31" s="6"/>
      <c r="N31" s="1"/>
      <c r="Y31" s="6"/>
    </row>
    <row r="32" spans="3:25" ht="15.75" customHeight="1">
      <c r="C32" s="6" t="s">
        <v>214</v>
      </c>
      <c r="N32" s="1"/>
      <c r="Y32" s="6" t="s">
        <v>214</v>
      </c>
    </row>
    <row r="33" spans="3:25" ht="15.75" customHeight="1">
      <c r="C33" s="6" t="s">
        <v>214</v>
      </c>
      <c r="N33" s="1"/>
      <c r="Y33" s="6" t="s">
        <v>214</v>
      </c>
    </row>
    <row r="34" spans="3:25" ht="20.100000000000001" customHeight="1">
      <c r="C34" s="6" t="s">
        <v>214</v>
      </c>
      <c r="D34" s="6"/>
      <c r="E34" s="6"/>
      <c r="F34" s="6"/>
      <c r="G34" s="6"/>
      <c r="H34" s="125" t="str">
        <f>+Home!$H$27</f>
        <v>Have a question?  Please email IIBT@inverra.com with your detailed information and we will respond shortly</v>
      </c>
      <c r="I34" s="125"/>
      <c r="J34" s="125"/>
      <c r="K34" s="125"/>
      <c r="L34" s="125"/>
      <c r="M34" s="125"/>
      <c r="N34" s="125"/>
      <c r="O34" s="125"/>
      <c r="P34" s="125"/>
      <c r="Q34" s="125"/>
      <c r="R34" s="125"/>
      <c r="S34" s="125"/>
      <c r="T34" s="125"/>
      <c r="U34" s="6"/>
      <c r="V34" s="6"/>
      <c r="W34" s="6"/>
      <c r="X34" s="6"/>
      <c r="Y34" s="6" t="s">
        <v>214</v>
      </c>
    </row>
    <row r="35" spans="3:25" ht="15.75" customHeight="1"/>
    <row r="36" spans="3:25" ht="15.75" customHeight="1"/>
    <row r="37" spans="3:25" ht="15.75" hidden="1" customHeight="1"/>
    <row r="38" spans="3:25" ht="15.75" hidden="1" customHeight="1"/>
    <row r="39" spans="3:25" ht="15.75" hidden="1" customHeight="1"/>
    <row r="40" spans="3:25" ht="15.75" hidden="1" customHeight="1"/>
    <row r="41" spans="3:25" ht="15.75" hidden="1" customHeight="1"/>
    <row r="42" spans="3:25" ht="15.75" hidden="1" customHeight="1"/>
  </sheetData>
  <mergeCells count="1">
    <mergeCell ref="H34:T34"/>
  </mergeCells>
  <hyperlinks>
    <hyperlink ref="H34" r:id="rId1" display="mailto:IIBT@inverra.com?subject=INNERGY%20Industry%20Benchmarking%20Tool" xr:uid="{470084AE-5CA5-4C42-92D7-78B24C826769}"/>
  </hyperlinks>
  <pageMargins left="0.25" right="0.25" top="0.75" bottom="0.75" header="0.3" footer="0.3"/>
  <pageSetup scale="66"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5363" r:id="rId5" name="Drop Down 3">
              <controlPr defaultSize="0" autoLine="0" autoPict="0">
                <anchor moveWithCells="1">
                  <from>
                    <xdr:col>13</xdr:col>
                    <xdr:colOff>63954</xdr:colOff>
                    <xdr:row>13</xdr:row>
                    <xdr:rowOff>44904</xdr:rowOff>
                  </from>
                  <to>
                    <xdr:col>16</xdr:col>
                    <xdr:colOff>311604</xdr:colOff>
                    <xdr:row>13</xdr:row>
                    <xdr:rowOff>244829</xdr:rowOff>
                  </to>
                </anchor>
              </controlPr>
            </control>
          </mc:Choice>
        </mc:AlternateContent>
        <mc:AlternateContent xmlns:mc="http://schemas.openxmlformats.org/markup-compatibility/2006">
          <mc:Choice Requires="x14">
            <control shapeId="15364" r:id="rId6" name="Drop Down 4">
              <controlPr defaultSize="0" autoLine="0" autoPict="0">
                <anchor moveWithCells="1">
                  <from>
                    <xdr:col>13</xdr:col>
                    <xdr:colOff>63954</xdr:colOff>
                    <xdr:row>14</xdr:row>
                    <xdr:rowOff>53168</xdr:rowOff>
                  </from>
                  <to>
                    <xdr:col>16</xdr:col>
                    <xdr:colOff>311604</xdr:colOff>
                    <xdr:row>15</xdr:row>
                    <xdr:rowOff>5443</xdr:rowOff>
                  </to>
                </anchor>
              </controlPr>
            </control>
          </mc:Choice>
        </mc:AlternateContent>
        <mc:AlternateContent xmlns:mc="http://schemas.openxmlformats.org/markup-compatibility/2006">
          <mc:Choice Requires="x14">
            <control shapeId="15365" r:id="rId7" name="Drop Down 5">
              <controlPr defaultSize="0" autoLine="0" autoPict="0">
                <anchor moveWithCells="1">
                  <from>
                    <xdr:col>13</xdr:col>
                    <xdr:colOff>63954</xdr:colOff>
                    <xdr:row>17</xdr:row>
                    <xdr:rowOff>71211</xdr:rowOff>
                  </from>
                  <to>
                    <xdr:col>16</xdr:col>
                    <xdr:colOff>311604</xdr:colOff>
                    <xdr:row>18</xdr:row>
                    <xdr:rowOff>27666</xdr:rowOff>
                  </to>
                </anchor>
              </controlPr>
            </control>
          </mc:Choice>
        </mc:AlternateContent>
        <mc:AlternateContent xmlns:mc="http://schemas.openxmlformats.org/markup-compatibility/2006">
          <mc:Choice Requires="x14">
            <control shapeId="15366" r:id="rId8" name="Drop Down 6">
              <controlPr defaultSize="0" autoLine="0" autoPict="0">
                <anchor moveWithCells="1">
                  <from>
                    <xdr:col>13</xdr:col>
                    <xdr:colOff>63954</xdr:colOff>
                    <xdr:row>18</xdr:row>
                    <xdr:rowOff>84818</xdr:rowOff>
                  </from>
                  <to>
                    <xdr:col>16</xdr:col>
                    <xdr:colOff>311604</xdr:colOff>
                    <xdr:row>19</xdr:row>
                    <xdr:rowOff>41273</xdr:rowOff>
                  </to>
                </anchor>
              </controlPr>
            </control>
          </mc:Choice>
        </mc:AlternateContent>
        <mc:AlternateContent xmlns:mc="http://schemas.openxmlformats.org/markup-compatibility/2006">
          <mc:Choice Requires="x14">
            <control shapeId="15367" r:id="rId9" name="Drop Down 7">
              <controlPr defaultSize="0" autoLine="0" autoPict="0">
                <anchor moveWithCells="1">
                  <from>
                    <xdr:col>13</xdr:col>
                    <xdr:colOff>63954</xdr:colOff>
                    <xdr:row>21</xdr:row>
                    <xdr:rowOff>97518</xdr:rowOff>
                  </from>
                  <to>
                    <xdr:col>16</xdr:col>
                    <xdr:colOff>311604</xdr:colOff>
                    <xdr:row>22</xdr:row>
                    <xdr:rowOff>53973</xdr:rowOff>
                  </to>
                </anchor>
              </controlPr>
            </control>
          </mc:Choice>
        </mc:AlternateContent>
        <mc:AlternateContent xmlns:mc="http://schemas.openxmlformats.org/markup-compatibility/2006">
          <mc:Choice Requires="x14">
            <control shapeId="15368" r:id="rId10" name="Drop Down 8">
              <controlPr defaultSize="0" autoLine="0" autoPict="0">
                <anchor moveWithCells="1">
                  <from>
                    <xdr:col>13</xdr:col>
                    <xdr:colOff>63954</xdr:colOff>
                    <xdr:row>22</xdr:row>
                    <xdr:rowOff>111125</xdr:rowOff>
                  </from>
                  <to>
                    <xdr:col>16</xdr:col>
                    <xdr:colOff>311604</xdr:colOff>
                    <xdr:row>23</xdr:row>
                    <xdr:rowOff>67580</xdr:rowOff>
                  </to>
                </anchor>
              </controlPr>
            </control>
          </mc:Choice>
        </mc:AlternateContent>
        <mc:AlternateContent xmlns:mc="http://schemas.openxmlformats.org/markup-compatibility/2006">
          <mc:Choice Requires="x14">
            <control shapeId="15369" r:id="rId11" name="Drop Down 9">
              <controlPr defaultSize="0" autoLine="0" autoPict="0">
                <anchor moveWithCells="1">
                  <from>
                    <xdr:col>13</xdr:col>
                    <xdr:colOff>63954</xdr:colOff>
                    <xdr:row>25</xdr:row>
                    <xdr:rowOff>123826</xdr:rowOff>
                  </from>
                  <to>
                    <xdr:col>16</xdr:col>
                    <xdr:colOff>311604</xdr:colOff>
                    <xdr:row>26</xdr:row>
                    <xdr:rowOff>84447</xdr:rowOff>
                  </to>
                </anchor>
              </controlPr>
            </control>
          </mc:Choice>
        </mc:AlternateContent>
        <mc:AlternateContent xmlns:mc="http://schemas.openxmlformats.org/markup-compatibility/2006">
          <mc:Choice Requires="x14">
            <control shapeId="15370" r:id="rId12" name="Drop Down 10">
              <controlPr defaultSize="0" autoLine="0" autoPict="0">
                <anchor moveWithCells="1">
                  <from>
                    <xdr:col>13</xdr:col>
                    <xdr:colOff>63954</xdr:colOff>
                    <xdr:row>26</xdr:row>
                    <xdr:rowOff>142790</xdr:rowOff>
                  </from>
                  <to>
                    <xdr:col>16</xdr:col>
                    <xdr:colOff>311604</xdr:colOff>
                    <xdr:row>27</xdr:row>
                    <xdr:rowOff>103411</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5D44-C429-4F2C-ABD8-374403C7FE01}">
  <sheetPr codeName="Sheet6">
    <pageSetUpPr autoPageBreaks="0" fitToPage="1"/>
  </sheetPr>
  <dimension ref="A1:Z85"/>
  <sheetViews>
    <sheetView showGridLines="0" showRowColHeaders="0" topLeftCell="A44" zoomScaleNormal="100" workbookViewId="0">
      <selection activeCell="R66" sqref="R66"/>
    </sheetView>
  </sheetViews>
  <sheetFormatPr defaultColWidth="0" defaultRowHeight="15.4" zeroHeight="1"/>
  <cols>
    <col min="1" max="1" width="2.7109375" style="3" customWidth="1"/>
    <col min="2" max="2" width="3.7109375" style="3" customWidth="1"/>
    <col min="3" max="3" width="1.42578125" style="3" customWidth="1"/>
    <col min="4" max="24" width="9.140625" style="3" customWidth="1"/>
    <col min="25" max="25" width="1.42578125" style="3" customWidth="1"/>
    <col min="26" max="26" width="6.7109375" style="3" customWidth="1"/>
    <col min="27" max="16384" width="9.140625" style="3" hidden="1"/>
  </cols>
  <sheetData>
    <row r="1" spans="3:25" ht="9.9499999999999993" customHeight="1"/>
    <row r="2" spans="3:25" ht="20.100000000000001" customHeight="1">
      <c r="Y2" s="5" t="str">
        <f>+Input!$C$2</f>
        <v>Version 2026.4.21</v>
      </c>
    </row>
    <row r="3" spans="3:25" ht="15.75" customHeight="1">
      <c r="C3" s="2" t="s">
        <v>214</v>
      </c>
      <c r="D3" s="2"/>
      <c r="E3" s="2"/>
      <c r="F3" s="2"/>
      <c r="G3" s="2"/>
      <c r="H3" s="2"/>
      <c r="I3" s="2"/>
      <c r="J3" s="2"/>
      <c r="K3" s="2"/>
      <c r="L3" s="2"/>
      <c r="M3" s="2"/>
      <c r="N3" s="2"/>
      <c r="O3" s="2"/>
      <c r="P3" s="2"/>
      <c r="Q3" s="2"/>
      <c r="R3" s="2"/>
      <c r="S3" s="2"/>
      <c r="T3" s="2"/>
      <c r="U3" s="2"/>
      <c r="V3" s="2"/>
      <c r="W3" s="4"/>
      <c r="X3" s="4"/>
      <c r="Y3" s="4" t="s">
        <v>214</v>
      </c>
    </row>
    <row r="4" spans="3:25" ht="25.7">
      <c r="C4" s="2" t="s">
        <v>214</v>
      </c>
      <c r="D4" s="2"/>
      <c r="E4" s="2"/>
      <c r="F4" s="2"/>
      <c r="G4" s="8"/>
      <c r="H4" s="7"/>
      <c r="I4" s="2"/>
      <c r="J4" s="2"/>
      <c r="K4" s="2"/>
      <c r="L4" s="2"/>
      <c r="M4" s="2"/>
      <c r="N4" s="101" t="str">
        <f>+Home!$N$4</f>
        <v>2026 INNERGY Industry Benchmarking Tool (IIBT)</v>
      </c>
      <c r="O4" s="2"/>
      <c r="P4" s="2"/>
      <c r="Q4" s="2"/>
      <c r="R4" s="2"/>
      <c r="S4" s="2"/>
      <c r="T4" s="2"/>
      <c r="U4" s="2"/>
      <c r="V4" s="2"/>
      <c r="W4" s="4"/>
      <c r="X4" s="4"/>
      <c r="Y4" s="4" t="s">
        <v>214</v>
      </c>
    </row>
    <row r="5" spans="3:25" ht="15.75" customHeight="1">
      <c r="C5" s="2" t="s">
        <v>214</v>
      </c>
      <c r="D5" s="2"/>
      <c r="E5" s="2"/>
      <c r="F5" s="2"/>
      <c r="G5" s="2"/>
      <c r="H5" s="2"/>
      <c r="I5" s="2"/>
      <c r="J5" s="2"/>
      <c r="K5" s="2"/>
      <c r="L5" s="2"/>
      <c r="M5" s="2"/>
      <c r="N5" s="2"/>
      <c r="O5" s="2"/>
      <c r="P5" s="2"/>
      <c r="Q5" s="2"/>
      <c r="R5" s="2"/>
      <c r="S5" s="2"/>
      <c r="T5" s="2"/>
      <c r="U5" s="2"/>
      <c r="V5" s="2"/>
      <c r="W5" s="4"/>
      <c r="X5" s="4"/>
      <c r="Y5" s="4" t="s">
        <v>214</v>
      </c>
    </row>
    <row r="6" spans="3:25" ht="2.1" customHeight="1"/>
    <row r="7" spans="3:25" ht="18" customHeight="1">
      <c r="C7" s="6" t="s">
        <v>214</v>
      </c>
      <c r="Y7" s="6" t="s">
        <v>214</v>
      </c>
    </row>
    <row r="8" spans="3:25" ht="18" customHeight="1">
      <c r="C8" s="6"/>
      <c r="Y8" s="6"/>
    </row>
    <row r="9" spans="3:25" ht="2.1" customHeight="1">
      <c r="C9" s="6" t="s">
        <v>214</v>
      </c>
      <c r="D9" s="6" t="s">
        <v>214</v>
      </c>
      <c r="E9" s="6" t="s">
        <v>214</v>
      </c>
      <c r="F9" s="6" t="s">
        <v>214</v>
      </c>
      <c r="G9" s="6" t="s">
        <v>214</v>
      </c>
      <c r="H9" s="6" t="s">
        <v>214</v>
      </c>
      <c r="I9" s="6" t="s">
        <v>214</v>
      </c>
      <c r="J9" s="6" t="s">
        <v>214</v>
      </c>
      <c r="K9" s="6" t="s">
        <v>214</v>
      </c>
      <c r="L9" s="6" t="s">
        <v>214</v>
      </c>
      <c r="M9" s="6" t="s">
        <v>214</v>
      </c>
      <c r="N9" s="6" t="s">
        <v>214</v>
      </c>
      <c r="O9" s="6" t="s">
        <v>214</v>
      </c>
      <c r="P9" s="6" t="s">
        <v>214</v>
      </c>
      <c r="Q9" s="6" t="s">
        <v>214</v>
      </c>
      <c r="R9" s="6" t="s">
        <v>214</v>
      </c>
      <c r="S9" s="6" t="s">
        <v>214</v>
      </c>
      <c r="T9" s="6" t="s">
        <v>214</v>
      </c>
      <c r="U9" s="6" t="s">
        <v>214</v>
      </c>
      <c r="V9" s="6" t="s">
        <v>214</v>
      </c>
      <c r="W9" s="6" t="s">
        <v>214</v>
      </c>
      <c r="X9" s="6" t="s">
        <v>214</v>
      </c>
      <c r="Y9" s="6" t="s">
        <v>214</v>
      </c>
    </row>
    <row r="10" spans="3:25" ht="15.75" customHeight="1">
      <c r="C10" s="6" t="s">
        <v>214</v>
      </c>
      <c r="D10" s="19"/>
      <c r="E10" s="19"/>
      <c r="F10" s="19"/>
      <c r="G10" s="19"/>
      <c r="H10" s="19"/>
      <c r="I10" s="19"/>
      <c r="J10" s="19"/>
      <c r="K10" s="19"/>
      <c r="L10" s="19"/>
      <c r="M10" s="19"/>
      <c r="N10" s="19"/>
      <c r="O10" s="19"/>
      <c r="P10" s="19"/>
      <c r="Q10" s="19"/>
      <c r="R10" s="19"/>
      <c r="S10" s="19"/>
      <c r="T10" s="19"/>
      <c r="U10" s="19"/>
      <c r="V10" s="19"/>
      <c r="W10" s="19"/>
      <c r="X10" s="19" t="s">
        <v>214</v>
      </c>
      <c r="Y10" s="6" t="s">
        <v>214</v>
      </c>
    </row>
    <row r="11" spans="3:25" ht="15.75" customHeight="1">
      <c r="C11" s="6"/>
      <c r="D11" s="45" t="s">
        <v>257</v>
      </c>
      <c r="E11" s="19"/>
      <c r="F11" s="19"/>
      <c r="G11" s="19"/>
      <c r="H11" s="19"/>
      <c r="I11" s="19"/>
      <c r="J11" s="19"/>
      <c r="K11" s="19"/>
      <c r="L11" s="19"/>
      <c r="M11" s="19"/>
      <c r="N11" s="52" t="s">
        <v>258</v>
      </c>
      <c r="O11" s="52"/>
      <c r="P11" s="52"/>
      <c r="Q11" s="52"/>
      <c r="R11" s="52"/>
      <c r="S11" s="52"/>
      <c r="T11" s="52"/>
      <c r="U11" s="52"/>
      <c r="V11" s="52"/>
      <c r="W11" s="52"/>
      <c r="X11" s="19" t="s">
        <v>214</v>
      </c>
      <c r="Y11" s="6"/>
    </row>
    <row r="12" spans="3:25" ht="15.75" customHeight="1">
      <c r="C12" s="6" t="s">
        <v>214</v>
      </c>
      <c r="D12" s="19"/>
      <c r="E12" s="19"/>
      <c r="F12" s="19"/>
      <c r="G12" s="19"/>
      <c r="H12" s="19"/>
      <c r="I12" s="19"/>
      <c r="J12" s="19"/>
      <c r="L12" s="19"/>
      <c r="M12" s="19"/>
      <c r="N12" s="18"/>
      <c r="O12" s="19"/>
      <c r="P12" s="19"/>
      <c r="Q12" s="19"/>
      <c r="R12" s="19"/>
      <c r="S12" s="19"/>
      <c r="T12" s="19"/>
      <c r="U12" s="19"/>
      <c r="V12" s="19"/>
      <c r="W12" s="19"/>
      <c r="X12" s="19" t="s">
        <v>214</v>
      </c>
      <c r="Y12" s="6" t="s">
        <v>214</v>
      </c>
    </row>
    <row r="13" spans="3:25" ht="20.100000000000001" customHeight="1">
      <c r="C13" s="6" t="s">
        <v>214</v>
      </c>
      <c r="D13" s="77">
        <v>1</v>
      </c>
      <c r="E13" s="22" t="s">
        <v>259</v>
      </c>
      <c r="F13" s="19"/>
      <c r="I13" s="19"/>
      <c r="K13" s="145" t="s">
        <v>260</v>
      </c>
      <c r="L13" s="145"/>
      <c r="N13" s="96" t="s">
        <v>261</v>
      </c>
      <c r="O13" s="19"/>
      <c r="P13" s="19"/>
      <c r="Q13" s="19"/>
      <c r="R13" s="19"/>
      <c r="S13" s="19"/>
      <c r="T13" s="19"/>
      <c r="U13" s="19"/>
      <c r="V13" s="19"/>
      <c r="W13" s="19"/>
      <c r="X13" s="19" t="s">
        <v>214</v>
      </c>
      <c r="Y13" s="6" t="s">
        <v>214</v>
      </c>
    </row>
    <row r="14" spans="3:25" ht="15.75" customHeight="1">
      <c r="C14" s="6"/>
      <c r="D14" s="77"/>
      <c r="E14" s="22"/>
      <c r="F14" s="19"/>
      <c r="G14" s="20"/>
      <c r="H14" s="20"/>
      <c r="I14" s="19"/>
      <c r="K14" s="22"/>
      <c r="L14" s="22"/>
      <c r="N14" s="22"/>
      <c r="O14" s="19"/>
      <c r="P14" s="19"/>
      <c r="Q14" s="19"/>
      <c r="R14" s="19"/>
      <c r="S14" s="19"/>
      <c r="T14" s="19"/>
      <c r="U14" s="19"/>
      <c r="V14" s="19"/>
      <c r="W14" s="19"/>
      <c r="X14" s="19" t="s">
        <v>214</v>
      </c>
      <c r="Y14" s="6"/>
    </row>
    <row r="15" spans="3:25" ht="20.100000000000001" customHeight="1">
      <c r="C15" s="6" t="s">
        <v>214</v>
      </c>
      <c r="D15" s="77">
        <f>+D13+1</f>
        <v>2</v>
      </c>
      <c r="E15" s="22" t="s">
        <v>262</v>
      </c>
      <c r="F15" s="19"/>
      <c r="I15" s="19"/>
      <c r="K15" s="146" t="s">
        <v>263</v>
      </c>
      <c r="L15" s="146"/>
      <c r="N15" s="96" t="s">
        <v>264</v>
      </c>
      <c r="O15" s="19"/>
      <c r="P15" s="19"/>
      <c r="Q15" s="19"/>
      <c r="R15" s="19"/>
      <c r="S15" s="19"/>
      <c r="T15" s="19"/>
      <c r="U15" s="19"/>
      <c r="V15" s="19"/>
      <c r="W15" s="19"/>
      <c r="X15" s="19" t="s">
        <v>214</v>
      </c>
      <c r="Y15" s="6" t="s">
        <v>214</v>
      </c>
    </row>
    <row r="16" spans="3:25" ht="15.75" customHeight="1">
      <c r="C16" s="6"/>
      <c r="D16" s="77"/>
      <c r="E16" s="22"/>
      <c r="F16" s="19"/>
      <c r="G16" s="20"/>
      <c r="H16" s="20"/>
      <c r="I16" s="19"/>
      <c r="J16" s="19"/>
      <c r="K16" s="22"/>
      <c r="L16" s="22"/>
      <c r="N16" s="22"/>
      <c r="O16" s="19"/>
      <c r="P16" s="19"/>
      <c r="Q16" s="19"/>
      <c r="R16" s="19"/>
      <c r="S16" s="19"/>
      <c r="T16" s="19"/>
      <c r="U16" s="19"/>
      <c r="V16" s="19"/>
      <c r="W16" s="19"/>
      <c r="X16" s="19" t="s">
        <v>214</v>
      </c>
      <c r="Y16" s="6"/>
    </row>
    <row r="17" spans="3:25" ht="20.100000000000001" customHeight="1">
      <c r="C17" s="6"/>
      <c r="D17" s="77">
        <f>+D15+1</f>
        <v>3</v>
      </c>
      <c r="E17" s="22" t="s">
        <v>265</v>
      </c>
      <c r="F17" s="19"/>
      <c r="I17" s="19"/>
      <c r="K17" s="146" t="s">
        <v>263</v>
      </c>
      <c r="L17" s="146"/>
      <c r="N17" s="96" t="s">
        <v>266</v>
      </c>
      <c r="O17" s="19"/>
      <c r="P17" s="19"/>
      <c r="Q17" s="19"/>
      <c r="R17" s="19"/>
      <c r="S17" s="19"/>
      <c r="T17" s="19"/>
      <c r="U17" s="19"/>
      <c r="V17" s="19"/>
      <c r="W17" s="19"/>
      <c r="X17" s="19" t="s">
        <v>214</v>
      </c>
      <c r="Y17" s="6"/>
    </row>
    <row r="18" spans="3:25" ht="15.75" customHeight="1">
      <c r="C18" s="6"/>
      <c r="D18" s="77"/>
      <c r="E18" s="22"/>
      <c r="F18" s="19"/>
      <c r="G18" s="20"/>
      <c r="H18" s="20"/>
      <c r="I18" s="19"/>
      <c r="J18" s="19"/>
      <c r="K18" s="22"/>
      <c r="L18" s="22"/>
      <c r="N18" s="22"/>
      <c r="O18" s="19"/>
      <c r="P18" s="19"/>
      <c r="Q18" s="19"/>
      <c r="R18" s="19"/>
      <c r="S18" s="19"/>
      <c r="T18" s="19"/>
      <c r="U18" s="19"/>
      <c r="V18" s="19"/>
      <c r="W18" s="19"/>
      <c r="X18" s="19" t="s">
        <v>214</v>
      </c>
      <c r="Y18" s="6"/>
    </row>
    <row r="19" spans="3:25" ht="20.100000000000001" customHeight="1">
      <c r="C19" s="6"/>
      <c r="D19" s="77">
        <f>+D17+1</f>
        <v>4</v>
      </c>
      <c r="E19" s="22" t="s">
        <v>267</v>
      </c>
      <c r="F19" s="19"/>
      <c r="I19" s="19"/>
      <c r="K19" s="146" t="s">
        <v>263</v>
      </c>
      <c r="L19" s="146"/>
      <c r="N19" s="96" t="s">
        <v>268</v>
      </c>
      <c r="O19" s="19"/>
      <c r="P19" s="19"/>
      <c r="Q19" s="19"/>
      <c r="R19" s="19"/>
      <c r="S19" s="19"/>
      <c r="T19" s="19"/>
      <c r="U19" s="19"/>
      <c r="V19" s="19"/>
      <c r="W19" s="19"/>
      <c r="X19" s="19" t="s">
        <v>214</v>
      </c>
      <c r="Y19" s="6"/>
    </row>
    <row r="20" spans="3:25" ht="15.75" customHeight="1">
      <c r="C20" s="6"/>
      <c r="D20" s="77"/>
      <c r="E20" s="22"/>
      <c r="F20" s="19"/>
      <c r="G20" s="20"/>
      <c r="H20" s="20"/>
      <c r="I20" s="19"/>
      <c r="J20" s="19"/>
      <c r="K20" s="22"/>
      <c r="L20" s="22"/>
      <c r="N20" s="22"/>
      <c r="O20" s="19"/>
      <c r="P20" s="19"/>
      <c r="Q20" s="19"/>
      <c r="R20" s="19"/>
      <c r="S20" s="19"/>
      <c r="T20" s="19"/>
      <c r="U20" s="19"/>
      <c r="V20" s="19"/>
      <c r="W20" s="19"/>
      <c r="X20" s="19" t="s">
        <v>214</v>
      </c>
      <c r="Y20" s="6"/>
    </row>
    <row r="21" spans="3:25" ht="20.100000000000001" customHeight="1">
      <c r="C21" s="6"/>
      <c r="D21" s="77">
        <f>+D19+1</f>
        <v>5</v>
      </c>
      <c r="E21" s="22" t="str">
        <f>"What is your total amount of assets as of 12/31/" &amp;RIGHT(Input!$C$4,2)&amp;"?"</f>
        <v>What is your total amount of assets as of 12/31/25?</v>
      </c>
      <c r="F21" s="19"/>
      <c r="I21" s="19"/>
      <c r="K21" s="146" t="s">
        <v>263</v>
      </c>
      <c r="L21" s="146"/>
      <c r="N21" s="97" t="s">
        <v>269</v>
      </c>
      <c r="P21" s="19"/>
      <c r="Q21" s="19"/>
      <c r="S21" s="19"/>
      <c r="T21" s="19"/>
      <c r="V21" s="19"/>
      <c r="X21" s="19" t="s">
        <v>214</v>
      </c>
      <c r="Y21" s="6"/>
    </row>
    <row r="22" spans="3:25" ht="15.75" customHeight="1">
      <c r="C22" s="6"/>
      <c r="D22" s="77"/>
      <c r="E22" s="22"/>
      <c r="F22" s="19"/>
      <c r="G22" s="20"/>
      <c r="H22" s="20"/>
      <c r="I22" s="19"/>
      <c r="J22" s="19"/>
      <c r="K22" s="22"/>
      <c r="L22" s="22"/>
      <c r="N22" s="11"/>
      <c r="O22" s="19"/>
      <c r="P22" s="19"/>
      <c r="Q22" s="19"/>
      <c r="R22" s="19"/>
      <c r="S22" s="19"/>
      <c r="T22" s="19"/>
      <c r="U22" s="19"/>
      <c r="V22" s="19"/>
      <c r="W22" s="19"/>
      <c r="X22" s="19" t="s">
        <v>214</v>
      </c>
      <c r="Y22" s="6"/>
    </row>
    <row r="23" spans="3:25" ht="20.100000000000001" customHeight="1">
      <c r="C23" s="6"/>
      <c r="D23" s="77">
        <f>+D21+1</f>
        <v>6</v>
      </c>
      <c r="E23" s="22" t="s">
        <v>270</v>
      </c>
      <c r="F23" s="19"/>
      <c r="I23" s="19"/>
      <c r="J23" s="19"/>
      <c r="K23" s="146" t="s">
        <v>263</v>
      </c>
      <c r="L23" s="146"/>
      <c r="M23" s="19"/>
      <c r="N23" s="96" t="s">
        <v>271</v>
      </c>
      <c r="O23" s="19"/>
      <c r="P23" s="19"/>
      <c r="Q23" s="19"/>
      <c r="R23" s="19"/>
      <c r="S23" s="19"/>
      <c r="T23" s="19"/>
      <c r="U23" s="19"/>
      <c r="V23" s="19"/>
      <c r="W23" s="19"/>
      <c r="X23" s="19" t="s">
        <v>214</v>
      </c>
      <c r="Y23" s="6"/>
    </row>
    <row r="24" spans="3:25" ht="15.75" customHeight="1">
      <c r="C24" s="6"/>
      <c r="D24" s="77"/>
      <c r="E24" s="22"/>
      <c r="F24" s="19"/>
      <c r="G24" s="19"/>
      <c r="H24" s="20"/>
      <c r="I24" s="19"/>
      <c r="J24" s="19"/>
      <c r="K24" s="19"/>
      <c r="L24" s="19"/>
      <c r="M24" s="19"/>
      <c r="N24" s="18"/>
      <c r="O24" s="19"/>
      <c r="P24" s="19"/>
      <c r="Q24" s="19"/>
      <c r="R24" s="19"/>
      <c r="S24" s="19"/>
      <c r="T24" s="19"/>
      <c r="U24" s="19"/>
      <c r="V24" s="19"/>
      <c r="W24" s="19"/>
      <c r="X24" s="19" t="s">
        <v>214</v>
      </c>
      <c r="Y24" s="6"/>
    </row>
    <row r="25" spans="3:25" ht="20.100000000000001" customHeight="1">
      <c r="C25" s="6"/>
      <c r="D25" s="77">
        <f>+D23+1</f>
        <v>7</v>
      </c>
      <c r="E25" s="22" t="s">
        <v>272</v>
      </c>
      <c r="F25" s="19"/>
      <c r="G25" s="19"/>
      <c r="H25" s="19"/>
      <c r="I25" s="19"/>
      <c r="J25" s="19"/>
      <c r="K25" s="19"/>
      <c r="L25" s="19"/>
      <c r="M25" s="19"/>
      <c r="N25" s="18"/>
      <c r="O25" s="19"/>
      <c r="P25" s="19"/>
      <c r="Q25" s="19"/>
      <c r="R25" s="19"/>
      <c r="S25" s="19"/>
      <c r="T25" s="19"/>
      <c r="U25" s="19"/>
      <c r="V25" s="19"/>
      <c r="W25" s="19"/>
      <c r="X25" s="19" t="s">
        <v>214</v>
      </c>
      <c r="Y25" s="6"/>
    </row>
    <row r="26" spans="3:25" ht="15.75" customHeight="1">
      <c r="C26" s="6"/>
      <c r="D26" s="77"/>
      <c r="E26" s="22"/>
      <c r="F26" s="19" t="s">
        <v>65</v>
      </c>
      <c r="G26" s="19"/>
      <c r="H26" s="19"/>
      <c r="I26" s="19"/>
      <c r="J26" s="19"/>
      <c r="K26" s="19"/>
      <c r="L26" s="19"/>
      <c r="M26" s="19"/>
      <c r="N26" s="18"/>
      <c r="O26" s="19"/>
      <c r="P26" s="19"/>
      <c r="Q26" s="19"/>
      <c r="R26" s="19"/>
      <c r="S26" s="19"/>
      <c r="T26" s="19"/>
      <c r="U26" s="19"/>
      <c r="V26" s="19"/>
      <c r="W26" s="19"/>
      <c r="X26" s="19"/>
      <c r="Y26" s="6"/>
    </row>
    <row r="27" spans="3:25" ht="15.75" customHeight="1">
      <c r="C27" s="6"/>
      <c r="D27" s="77"/>
      <c r="E27" s="11"/>
      <c r="F27" s="19" t="s">
        <v>43</v>
      </c>
      <c r="G27" s="19"/>
      <c r="H27" s="19"/>
      <c r="J27" s="19" t="s">
        <v>49</v>
      </c>
      <c r="K27" s="19"/>
      <c r="L27" s="19"/>
      <c r="N27" s="19" t="s">
        <v>55</v>
      </c>
      <c r="O27" s="19"/>
      <c r="P27" s="19"/>
      <c r="R27" s="19" t="s">
        <v>61</v>
      </c>
      <c r="S27" s="19"/>
      <c r="T27" s="19"/>
      <c r="U27" s="19"/>
      <c r="V27" s="19"/>
      <c r="W27" s="19"/>
      <c r="X27" s="19" t="s">
        <v>214</v>
      </c>
      <c r="Y27" s="6"/>
    </row>
    <row r="28" spans="3:25" ht="15.75" customHeight="1">
      <c r="C28" s="6"/>
      <c r="D28" s="77"/>
      <c r="E28" s="11"/>
      <c r="F28" s="19" t="s">
        <v>44</v>
      </c>
      <c r="G28" s="19"/>
      <c r="H28" s="19"/>
      <c r="J28" s="19" t="s">
        <v>50</v>
      </c>
      <c r="K28" s="19"/>
      <c r="L28" s="19"/>
      <c r="N28" s="19" t="s">
        <v>56</v>
      </c>
      <c r="O28" s="19"/>
      <c r="P28" s="19"/>
      <c r="R28" s="19" t="s">
        <v>62</v>
      </c>
      <c r="S28" s="19"/>
      <c r="T28" s="19"/>
      <c r="U28" s="19"/>
      <c r="V28" s="19"/>
      <c r="W28" s="19"/>
      <c r="X28" s="19" t="s">
        <v>214</v>
      </c>
      <c r="Y28" s="6"/>
    </row>
    <row r="29" spans="3:25" ht="15.75" customHeight="1">
      <c r="C29" s="6"/>
      <c r="D29" s="77"/>
      <c r="E29" s="11"/>
      <c r="F29" s="19" t="s">
        <v>45</v>
      </c>
      <c r="G29" s="19"/>
      <c r="H29" s="19"/>
      <c r="J29" s="19" t="s">
        <v>51</v>
      </c>
      <c r="K29" s="19"/>
      <c r="L29" s="19"/>
      <c r="N29" s="19" t="s">
        <v>57</v>
      </c>
      <c r="O29" s="19"/>
      <c r="P29" s="19"/>
      <c r="R29" s="19" t="s">
        <v>63</v>
      </c>
      <c r="S29" s="19"/>
      <c r="T29" s="19"/>
      <c r="U29" s="19"/>
      <c r="V29" s="19"/>
      <c r="W29" s="19"/>
      <c r="X29" s="19" t="s">
        <v>214</v>
      </c>
      <c r="Y29" s="6"/>
    </row>
    <row r="30" spans="3:25" ht="15.75" customHeight="1">
      <c r="C30" s="6"/>
      <c r="D30" s="77"/>
      <c r="E30" s="11"/>
      <c r="F30" s="19" t="s">
        <v>46</v>
      </c>
      <c r="G30" s="19"/>
      <c r="H30" s="19"/>
      <c r="J30" s="19" t="s">
        <v>52</v>
      </c>
      <c r="K30" s="19"/>
      <c r="L30" s="19"/>
      <c r="N30" s="19" t="s">
        <v>58</v>
      </c>
      <c r="O30" s="19"/>
      <c r="P30" s="19"/>
      <c r="R30" s="19" t="s">
        <v>64</v>
      </c>
      <c r="S30" s="19"/>
      <c r="T30" s="19"/>
      <c r="U30" s="19"/>
      <c r="V30" s="19"/>
      <c r="W30" s="19"/>
      <c r="X30" s="19" t="s">
        <v>214</v>
      </c>
      <c r="Y30" s="6"/>
    </row>
    <row r="31" spans="3:25" ht="15.75" customHeight="1">
      <c r="C31" s="6"/>
      <c r="D31" s="77"/>
      <c r="E31" s="11"/>
      <c r="F31" s="19" t="s">
        <v>47</v>
      </c>
      <c r="G31" s="19"/>
      <c r="H31" s="19"/>
      <c r="J31" s="19" t="s">
        <v>53</v>
      </c>
      <c r="K31" s="19"/>
      <c r="L31" s="19"/>
      <c r="N31" s="19" t="s">
        <v>59</v>
      </c>
      <c r="O31" s="19"/>
      <c r="P31" s="19"/>
      <c r="R31" s="19" t="s">
        <v>66</v>
      </c>
      <c r="S31" s="19"/>
      <c r="U31" s="126" t="s">
        <v>273</v>
      </c>
      <c r="V31" s="127"/>
      <c r="W31" s="128"/>
      <c r="X31" s="19" t="s">
        <v>214</v>
      </c>
      <c r="Y31" s="6"/>
    </row>
    <row r="32" spans="3:25" ht="15.75" customHeight="1">
      <c r="C32" s="6"/>
      <c r="D32" s="77"/>
      <c r="E32" s="11"/>
      <c r="F32" s="19" t="s">
        <v>48</v>
      </c>
      <c r="G32" s="19"/>
      <c r="H32" s="19"/>
      <c r="J32" s="19" t="s">
        <v>54</v>
      </c>
      <c r="K32" s="19"/>
      <c r="L32" s="19"/>
      <c r="N32" s="19" t="s">
        <v>60</v>
      </c>
      <c r="O32" s="19"/>
      <c r="P32" s="19"/>
      <c r="X32" s="19" t="s">
        <v>214</v>
      </c>
      <c r="Y32" s="6"/>
    </row>
    <row r="33" spans="3:25" ht="15.75" customHeight="1">
      <c r="C33" s="6"/>
      <c r="D33" s="77"/>
      <c r="E33" s="22"/>
      <c r="F33" s="19"/>
      <c r="G33" s="19"/>
      <c r="H33" s="19"/>
      <c r="I33" s="19"/>
      <c r="J33" s="19"/>
      <c r="K33" s="19"/>
      <c r="L33" s="19"/>
      <c r="M33" s="19"/>
      <c r="N33" s="18"/>
      <c r="O33" s="19"/>
      <c r="P33" s="19"/>
      <c r="Q33" s="19"/>
      <c r="R33" s="19"/>
      <c r="S33" s="19"/>
      <c r="T33" s="19"/>
      <c r="U33" s="19"/>
      <c r="V33" s="19"/>
      <c r="W33" s="19"/>
      <c r="X33" s="19" t="s">
        <v>214</v>
      </c>
      <c r="Y33" s="6"/>
    </row>
    <row r="34" spans="3:25" ht="20.100000000000001" customHeight="1">
      <c r="C34" s="6"/>
      <c r="D34" s="77">
        <f>+D25+1</f>
        <v>8</v>
      </c>
      <c r="E34" s="22" t="s">
        <v>274</v>
      </c>
      <c r="F34" s="19"/>
      <c r="G34" s="19"/>
      <c r="P34" s="19"/>
      <c r="Q34" s="19"/>
      <c r="R34" s="19"/>
      <c r="S34" s="19"/>
      <c r="T34" s="19"/>
      <c r="U34" s="18"/>
      <c r="V34" s="19"/>
      <c r="W34" s="19"/>
      <c r="X34" s="19" t="s">
        <v>214</v>
      </c>
      <c r="Y34" s="6"/>
    </row>
    <row r="35" spans="3:25" ht="15.75" customHeight="1">
      <c r="C35" s="6"/>
      <c r="D35" s="77"/>
      <c r="E35" s="22"/>
      <c r="F35" s="19"/>
      <c r="G35" s="19"/>
      <c r="H35" s="19"/>
      <c r="I35" s="19"/>
      <c r="J35" s="19"/>
      <c r="K35" s="19"/>
      <c r="L35" s="19"/>
      <c r="M35" s="19"/>
      <c r="N35" s="18"/>
      <c r="O35" s="19"/>
      <c r="P35" s="19"/>
      <c r="Q35" s="19"/>
      <c r="R35" s="19"/>
      <c r="S35" s="19"/>
      <c r="T35" s="19"/>
      <c r="U35" s="19"/>
      <c r="V35" s="19"/>
      <c r="W35" s="19"/>
      <c r="X35" s="19" t="s">
        <v>214</v>
      </c>
      <c r="Y35" s="6"/>
    </row>
    <row r="36" spans="3:25" ht="20.100000000000001" customHeight="1">
      <c r="C36" s="6" t="s">
        <v>214</v>
      </c>
      <c r="D36" s="77">
        <f>+D34+1</f>
        <v>9</v>
      </c>
      <c r="E36" s="22" t="s">
        <v>275</v>
      </c>
      <c r="F36" s="19"/>
      <c r="G36" s="19"/>
      <c r="I36" s="19"/>
      <c r="J36" s="19"/>
      <c r="K36" s="19"/>
      <c r="L36" s="142" t="s">
        <v>276</v>
      </c>
      <c r="M36" s="143"/>
      <c r="N36" s="143"/>
      <c r="O36" s="143"/>
      <c r="P36" s="143"/>
      <c r="Q36" s="143"/>
      <c r="R36" s="144"/>
      <c r="S36" s="19"/>
      <c r="V36" s="19"/>
      <c r="W36" s="19"/>
      <c r="X36" s="19" t="s">
        <v>214</v>
      </c>
      <c r="Y36" s="6" t="s">
        <v>214</v>
      </c>
    </row>
    <row r="37" spans="3:25" ht="15.75" customHeight="1">
      <c r="C37" s="6"/>
      <c r="D37" s="77"/>
      <c r="E37" s="22"/>
      <c r="F37" s="19"/>
      <c r="G37" s="19"/>
      <c r="H37" s="19"/>
      <c r="I37" s="19"/>
      <c r="J37" s="19"/>
      <c r="K37" s="19"/>
      <c r="L37" s="19"/>
      <c r="M37" s="19"/>
      <c r="N37" s="18"/>
      <c r="O37" s="19"/>
      <c r="P37" s="19"/>
      <c r="Q37" s="19"/>
      <c r="R37" s="19"/>
      <c r="S37" s="19"/>
      <c r="T37" s="19"/>
      <c r="U37" s="19"/>
      <c r="V37" s="19"/>
      <c r="W37" s="19"/>
      <c r="X37" s="19" t="s">
        <v>214</v>
      </c>
      <c r="Y37" s="6"/>
    </row>
    <row r="38" spans="3:25" ht="20.100000000000001" customHeight="1">
      <c r="C38" s="6"/>
      <c r="D38" s="77">
        <f>+D36+1</f>
        <v>10</v>
      </c>
      <c r="E38" s="22" t="s">
        <v>277</v>
      </c>
      <c r="F38" s="19"/>
      <c r="G38" s="19"/>
      <c r="H38" s="19"/>
      <c r="I38" s="19"/>
      <c r="J38" s="19"/>
      <c r="K38" s="19"/>
      <c r="L38" s="19"/>
      <c r="M38" s="19"/>
      <c r="N38" s="18"/>
      <c r="O38" s="19"/>
      <c r="P38" s="19"/>
      <c r="Q38" s="19"/>
      <c r="R38" s="19"/>
      <c r="S38" s="19"/>
      <c r="T38" s="19"/>
      <c r="U38" s="19"/>
      <c r="V38" s="19"/>
      <c r="W38" s="19"/>
      <c r="X38" s="19" t="s">
        <v>214</v>
      </c>
      <c r="Y38" s="6"/>
    </row>
    <row r="39" spans="3:25" ht="15.75" customHeight="1">
      <c r="C39" s="6"/>
      <c r="D39" s="77"/>
      <c r="E39" s="19"/>
      <c r="F39" s="19"/>
      <c r="G39" s="19"/>
      <c r="H39" s="19"/>
      <c r="I39" s="19"/>
      <c r="J39" s="19"/>
      <c r="K39" s="19"/>
      <c r="L39" s="19"/>
      <c r="M39" s="19"/>
      <c r="N39" s="18"/>
      <c r="O39" s="19"/>
      <c r="P39" s="19"/>
      <c r="Q39" s="19"/>
      <c r="R39" s="19"/>
      <c r="S39" s="19"/>
      <c r="U39" s="19"/>
      <c r="V39" s="19"/>
      <c r="W39" s="19"/>
      <c r="X39" s="19" t="s">
        <v>214</v>
      </c>
      <c r="Y39" s="6"/>
    </row>
    <row r="40" spans="3:25" ht="15.75" customHeight="1">
      <c r="C40" s="6"/>
      <c r="D40" s="77"/>
      <c r="E40" s="19"/>
      <c r="F40" s="25" t="s">
        <v>278</v>
      </c>
      <c r="G40" s="22"/>
      <c r="H40" s="19"/>
      <c r="I40" s="19"/>
      <c r="J40" s="19"/>
      <c r="K40" s="19" t="s">
        <v>214</v>
      </c>
      <c r="L40" s="19"/>
      <c r="M40" s="19"/>
      <c r="N40" s="18"/>
      <c r="P40" s="19"/>
      <c r="Q40" s="19"/>
      <c r="R40" s="19"/>
      <c r="S40" s="19"/>
      <c r="U40" s="19"/>
      <c r="V40" s="19"/>
      <c r="W40" s="19"/>
      <c r="X40" s="19" t="s">
        <v>214</v>
      </c>
      <c r="Y40" s="6"/>
    </row>
    <row r="41" spans="3:25" ht="24.95" customHeight="1">
      <c r="C41" s="6"/>
      <c r="D41" s="77"/>
      <c r="E41" s="19"/>
      <c r="F41" s="22" t="s">
        <v>154</v>
      </c>
      <c r="G41" s="22"/>
      <c r="I41" s="19"/>
      <c r="J41" s="19"/>
      <c r="K41" s="19"/>
      <c r="L41" s="19"/>
      <c r="M41" s="19"/>
      <c r="N41" s="18"/>
      <c r="O41" s="19"/>
      <c r="Q41" s="19"/>
      <c r="R41" s="19"/>
      <c r="S41" s="19"/>
      <c r="T41" s="50"/>
      <c r="U41" s="19"/>
      <c r="V41" s="19"/>
      <c r="W41" s="19"/>
      <c r="X41" s="19" t="s">
        <v>214</v>
      </c>
      <c r="Y41" s="6"/>
    </row>
    <row r="42" spans="3:25" ht="24.95" customHeight="1">
      <c r="C42" s="6"/>
      <c r="D42" s="77"/>
      <c r="E42" s="19"/>
      <c r="F42" s="22" t="s">
        <v>279</v>
      </c>
      <c r="G42" s="22"/>
      <c r="I42" s="19"/>
      <c r="J42" s="19"/>
      <c r="K42" s="19"/>
      <c r="L42" s="19"/>
      <c r="M42" s="19"/>
      <c r="N42" s="18"/>
      <c r="O42" s="19"/>
      <c r="P42" s="19"/>
      <c r="Q42" s="19"/>
      <c r="R42" s="19"/>
      <c r="S42" s="19"/>
      <c r="T42" s="50"/>
      <c r="U42" s="19"/>
      <c r="V42" s="19"/>
      <c r="W42" s="19"/>
      <c r="X42" s="19" t="s">
        <v>214</v>
      </c>
      <c r="Y42" s="6"/>
    </row>
    <row r="43" spans="3:25" ht="24.95" customHeight="1">
      <c r="C43" s="6"/>
      <c r="D43" s="77"/>
      <c r="E43" s="19"/>
      <c r="F43" s="22" t="s">
        <v>280</v>
      </c>
      <c r="G43" s="22"/>
      <c r="I43" s="19"/>
      <c r="J43" s="19"/>
      <c r="K43" s="19"/>
      <c r="L43" s="19"/>
      <c r="M43" s="19"/>
      <c r="N43" s="18"/>
      <c r="O43" s="19"/>
      <c r="P43" s="19"/>
      <c r="Q43" s="19"/>
      <c r="R43" s="19"/>
      <c r="S43" s="19"/>
      <c r="T43" s="50"/>
      <c r="U43" s="19"/>
      <c r="V43" s="19"/>
      <c r="W43" s="19"/>
      <c r="X43" s="19" t="s">
        <v>214</v>
      </c>
      <c r="Y43" s="6"/>
    </row>
    <row r="44" spans="3:25" ht="24.95" customHeight="1">
      <c r="C44" s="6"/>
      <c r="D44" s="77"/>
      <c r="E44" s="19"/>
      <c r="F44" s="22" t="s">
        <v>281</v>
      </c>
      <c r="G44" s="22"/>
      <c r="I44" s="19"/>
      <c r="J44" s="19"/>
      <c r="K44" s="19"/>
      <c r="L44" s="19"/>
      <c r="M44" s="19"/>
      <c r="N44" s="18"/>
      <c r="O44" s="19"/>
      <c r="P44" s="19"/>
      <c r="Q44" s="19"/>
      <c r="R44" s="19"/>
      <c r="S44" s="19"/>
      <c r="T44" s="50"/>
      <c r="U44" s="19"/>
      <c r="V44" s="19"/>
      <c r="W44" s="19"/>
      <c r="X44" s="19" t="s">
        <v>214</v>
      </c>
      <c r="Y44" s="6"/>
    </row>
    <row r="45" spans="3:25" ht="24.95" customHeight="1">
      <c r="C45" s="6"/>
      <c r="D45" s="77"/>
      <c r="E45" s="19"/>
      <c r="F45" s="22" t="s">
        <v>282</v>
      </c>
      <c r="G45" s="22"/>
      <c r="I45" s="19"/>
      <c r="J45" s="19"/>
      <c r="K45" s="19"/>
      <c r="L45" s="19"/>
      <c r="M45" s="19"/>
      <c r="N45" s="18"/>
      <c r="O45" s="19"/>
      <c r="P45" s="19"/>
      <c r="Q45" s="19"/>
      <c r="R45" s="19"/>
      <c r="S45" s="19"/>
      <c r="T45" s="50"/>
      <c r="U45" s="19"/>
      <c r="V45" s="19"/>
      <c r="W45" s="19"/>
      <c r="X45" s="19" t="s">
        <v>214</v>
      </c>
      <c r="Y45" s="6"/>
    </row>
    <row r="46" spans="3:25" ht="24.95" customHeight="1">
      <c r="C46" s="6"/>
      <c r="D46" s="77"/>
      <c r="E46" s="19"/>
      <c r="F46" s="22" t="s">
        <v>283</v>
      </c>
      <c r="G46" s="11"/>
      <c r="I46" s="19"/>
      <c r="J46" s="19"/>
      <c r="K46" s="19"/>
      <c r="L46" s="19"/>
      <c r="M46" s="19"/>
      <c r="O46" s="97" t="s">
        <v>284</v>
      </c>
      <c r="P46" s="19"/>
      <c r="Q46" s="19"/>
      <c r="R46" s="19"/>
      <c r="S46" s="19"/>
      <c r="T46" s="50"/>
      <c r="U46" s="19"/>
      <c r="V46" s="19"/>
      <c r="W46" s="19"/>
      <c r="X46" s="19" t="s">
        <v>214</v>
      </c>
      <c r="Y46" s="6"/>
    </row>
    <row r="47" spans="3:25" ht="24.95" customHeight="1">
      <c r="C47" s="6"/>
      <c r="D47" s="77"/>
      <c r="E47" s="19"/>
      <c r="F47" s="22" t="s">
        <v>285</v>
      </c>
      <c r="G47" s="22"/>
      <c r="I47" s="19"/>
      <c r="J47" s="19"/>
      <c r="K47" s="19"/>
      <c r="L47" s="19"/>
      <c r="M47" s="19"/>
      <c r="O47" s="47"/>
      <c r="P47" s="19"/>
      <c r="Q47" s="19"/>
      <c r="R47" s="19"/>
      <c r="S47" s="19"/>
      <c r="T47" s="50"/>
      <c r="U47" s="19"/>
      <c r="V47" s="19"/>
      <c r="W47" s="19"/>
      <c r="X47" s="19" t="s">
        <v>214</v>
      </c>
      <c r="Y47" s="6"/>
    </row>
    <row r="48" spans="3:25" ht="15.75" customHeight="1">
      <c r="C48" s="6"/>
      <c r="D48" s="77"/>
      <c r="E48" s="19"/>
      <c r="F48" s="22"/>
      <c r="G48" s="22"/>
      <c r="H48" s="20"/>
      <c r="I48" s="19"/>
      <c r="J48" s="19"/>
      <c r="K48" s="19" t="s">
        <v>214</v>
      </c>
      <c r="L48" s="19"/>
      <c r="M48" s="19"/>
      <c r="O48" s="47"/>
      <c r="P48" s="19"/>
      <c r="Q48" s="19"/>
      <c r="R48" s="19"/>
      <c r="S48" s="19"/>
      <c r="U48" s="19"/>
      <c r="V48" s="19"/>
      <c r="W48" s="19"/>
      <c r="X48" s="19" t="s">
        <v>214</v>
      </c>
      <c r="Y48" s="6"/>
    </row>
    <row r="49" spans="3:25" ht="15.75" customHeight="1">
      <c r="C49" s="6"/>
      <c r="D49" s="77"/>
      <c r="E49" s="19"/>
      <c r="F49" s="25" t="s">
        <v>286</v>
      </c>
      <c r="G49" s="22"/>
      <c r="H49" s="20"/>
      <c r="I49" s="19"/>
      <c r="J49" s="19"/>
      <c r="K49" s="19"/>
      <c r="L49" s="19"/>
      <c r="M49" s="19"/>
      <c r="O49" s="47"/>
      <c r="P49" s="19"/>
      <c r="Q49" s="19"/>
      <c r="R49" s="19"/>
      <c r="S49" s="19"/>
      <c r="U49" s="19"/>
      <c r="V49" s="19"/>
      <c r="W49" s="19"/>
      <c r="X49" s="19" t="s">
        <v>214</v>
      </c>
      <c r="Y49" s="6"/>
    </row>
    <row r="50" spans="3:25" ht="24.95" customHeight="1">
      <c r="C50" s="6"/>
      <c r="D50" s="77"/>
      <c r="E50" s="19"/>
      <c r="F50" s="22" t="s">
        <v>287</v>
      </c>
      <c r="G50" s="11"/>
      <c r="I50" s="19"/>
      <c r="J50" s="19"/>
      <c r="K50" s="19"/>
      <c r="L50" s="19"/>
      <c r="M50" s="19"/>
      <c r="O50" s="97" t="s">
        <v>288</v>
      </c>
      <c r="Q50" s="19"/>
      <c r="R50" s="19"/>
      <c r="S50" s="19"/>
      <c r="T50" s="50"/>
      <c r="U50" s="19"/>
      <c r="V50" s="19"/>
      <c r="W50" s="19"/>
      <c r="X50" s="19" t="s">
        <v>214</v>
      </c>
      <c r="Y50" s="6"/>
    </row>
    <row r="51" spans="3:25" ht="24.95" customHeight="1">
      <c r="C51" s="6"/>
      <c r="D51" s="77"/>
      <c r="E51" s="19"/>
      <c r="F51" s="22" t="s">
        <v>289</v>
      </c>
      <c r="G51" s="11"/>
      <c r="I51" s="19"/>
      <c r="J51" s="19"/>
      <c r="K51" s="19"/>
      <c r="L51" s="19"/>
      <c r="M51" s="19"/>
      <c r="O51" s="97" t="s">
        <v>290</v>
      </c>
      <c r="Q51" s="19"/>
      <c r="R51" s="19"/>
      <c r="S51" s="19"/>
      <c r="T51" s="50"/>
      <c r="U51" s="19"/>
      <c r="V51" s="19"/>
      <c r="W51" s="19"/>
      <c r="X51" s="19" t="s">
        <v>214</v>
      </c>
      <c r="Y51" s="6"/>
    </row>
    <row r="52" spans="3:25" ht="24.95" customHeight="1">
      <c r="C52" s="6"/>
      <c r="D52" s="77"/>
      <c r="E52" s="19"/>
      <c r="F52" s="22" t="s">
        <v>291</v>
      </c>
      <c r="G52" s="11"/>
      <c r="I52" s="19"/>
      <c r="J52" s="19"/>
      <c r="K52" s="19"/>
      <c r="L52" s="19"/>
      <c r="M52" s="19"/>
      <c r="O52" s="97" t="s">
        <v>292</v>
      </c>
      <c r="Q52" s="19"/>
      <c r="R52" s="19"/>
      <c r="S52" s="19"/>
      <c r="T52" s="50"/>
      <c r="U52" s="19"/>
      <c r="V52" s="19"/>
      <c r="W52" s="19"/>
      <c r="X52" s="19" t="s">
        <v>214</v>
      </c>
      <c r="Y52" s="6"/>
    </row>
    <row r="53" spans="3:25" ht="24.95" customHeight="1">
      <c r="C53" s="6"/>
      <c r="D53" s="77"/>
      <c r="E53" s="19"/>
      <c r="F53" s="22" t="s">
        <v>293</v>
      </c>
      <c r="G53" s="11"/>
      <c r="I53" s="19"/>
      <c r="J53" s="19"/>
      <c r="K53" s="19"/>
      <c r="L53" s="19"/>
      <c r="M53" s="19"/>
      <c r="O53" s="97" t="s">
        <v>294</v>
      </c>
      <c r="Q53" s="19"/>
      <c r="R53" s="19"/>
      <c r="S53" s="19"/>
      <c r="T53" s="50"/>
      <c r="U53" s="19"/>
      <c r="V53" s="19"/>
      <c r="W53" s="19"/>
      <c r="X53" s="19" t="s">
        <v>214</v>
      </c>
      <c r="Y53" s="6"/>
    </row>
    <row r="54" spans="3:25" ht="24.95" customHeight="1">
      <c r="C54" s="6"/>
      <c r="D54" s="77"/>
      <c r="E54" s="19"/>
      <c r="F54" s="22" t="s">
        <v>295</v>
      </c>
      <c r="G54" s="11"/>
      <c r="I54" s="19"/>
      <c r="J54" s="19"/>
      <c r="K54" s="19"/>
      <c r="L54" s="19"/>
      <c r="M54" s="19"/>
      <c r="O54" s="97" t="s">
        <v>296</v>
      </c>
      <c r="Q54" s="19"/>
      <c r="R54" s="19"/>
      <c r="S54" s="19"/>
      <c r="T54" s="50"/>
      <c r="U54" s="19"/>
      <c r="V54" s="19"/>
      <c r="W54" s="19"/>
      <c r="X54" s="19" t="s">
        <v>214</v>
      </c>
      <c r="Y54" s="6"/>
    </row>
    <row r="55" spans="3:25" ht="24.95" customHeight="1">
      <c r="C55" s="6"/>
      <c r="D55" s="77"/>
      <c r="E55" s="19"/>
      <c r="F55" s="22" t="s">
        <v>297</v>
      </c>
      <c r="G55" s="11"/>
      <c r="I55" s="19"/>
      <c r="J55" s="19"/>
      <c r="K55" s="19"/>
      <c r="L55" s="19"/>
      <c r="M55" s="19"/>
      <c r="O55" s="97" t="s">
        <v>298</v>
      </c>
      <c r="Q55" s="19"/>
      <c r="R55" s="19"/>
      <c r="S55" s="19"/>
      <c r="T55" s="50"/>
      <c r="U55" s="19"/>
      <c r="V55" s="19"/>
      <c r="W55" s="19"/>
      <c r="X55" s="19" t="s">
        <v>214</v>
      </c>
      <c r="Y55" s="6"/>
    </row>
    <row r="56" spans="3:25" ht="24.95" customHeight="1">
      <c r="C56" s="6"/>
      <c r="D56" s="77"/>
      <c r="E56" s="19"/>
      <c r="F56" s="22" t="s">
        <v>299</v>
      </c>
      <c r="G56" s="11"/>
      <c r="I56" s="19"/>
      <c r="J56" s="19"/>
      <c r="K56" s="19"/>
      <c r="L56" s="19"/>
      <c r="M56" s="19"/>
      <c r="O56" s="97" t="s">
        <v>300</v>
      </c>
      <c r="Q56" s="19"/>
      <c r="R56" s="19"/>
      <c r="S56" s="19"/>
      <c r="T56" s="50"/>
      <c r="U56" s="19"/>
      <c r="V56" s="19"/>
      <c r="W56" s="19"/>
      <c r="X56" s="19" t="s">
        <v>214</v>
      </c>
      <c r="Y56" s="6"/>
    </row>
    <row r="57" spans="3:25" ht="24.95" customHeight="1">
      <c r="C57" s="6"/>
      <c r="D57" s="77"/>
      <c r="E57" s="19"/>
      <c r="F57" s="22" t="s">
        <v>301</v>
      </c>
      <c r="G57" s="11"/>
      <c r="I57" s="19"/>
      <c r="J57" s="19"/>
      <c r="K57" s="19"/>
      <c r="L57" s="19"/>
      <c r="M57" s="19"/>
      <c r="O57" s="97" t="s">
        <v>302</v>
      </c>
      <c r="Q57" s="19"/>
      <c r="R57" s="19"/>
      <c r="S57" s="19"/>
      <c r="T57" s="50"/>
      <c r="U57" s="19"/>
      <c r="V57" s="19"/>
      <c r="W57" s="19"/>
      <c r="X57" s="19" t="s">
        <v>214</v>
      </c>
      <c r="Y57" s="6"/>
    </row>
    <row r="58" spans="3:25" ht="15.75" customHeight="1">
      <c r="C58" s="6"/>
      <c r="D58" s="77"/>
      <c r="E58" s="19"/>
      <c r="F58" s="19"/>
      <c r="G58" s="19"/>
      <c r="H58" s="20"/>
      <c r="I58" s="19"/>
      <c r="J58" s="19"/>
      <c r="K58" s="19"/>
      <c r="L58" s="19"/>
      <c r="M58" s="19"/>
      <c r="N58" s="18"/>
      <c r="O58" s="19"/>
      <c r="P58" s="19"/>
      <c r="Q58" s="19"/>
      <c r="R58" s="19"/>
      <c r="S58" s="19"/>
      <c r="U58" s="19"/>
      <c r="V58" s="19"/>
      <c r="W58" s="19"/>
      <c r="X58" s="19" t="s">
        <v>214</v>
      </c>
      <c r="Y58" s="6"/>
    </row>
    <row r="59" spans="3:25" ht="20.100000000000001" customHeight="1">
      <c r="C59" s="6"/>
      <c r="D59" s="77">
        <f>+D38+1</f>
        <v>11</v>
      </c>
      <c r="E59" s="22" t="s">
        <v>303</v>
      </c>
      <c r="F59" s="19"/>
      <c r="G59" s="19"/>
      <c r="I59" s="19"/>
      <c r="J59" s="19"/>
      <c r="K59" s="19"/>
      <c r="M59" s="145" t="s">
        <v>304</v>
      </c>
      <c r="N59" s="145"/>
      <c r="O59" s="19"/>
      <c r="Q59" s="19"/>
      <c r="R59" s="19"/>
      <c r="S59" s="19"/>
      <c r="U59" s="19"/>
      <c r="V59" s="19"/>
      <c r="W59" s="19"/>
      <c r="X59" s="19" t="s">
        <v>214</v>
      </c>
      <c r="Y59" s="6"/>
    </row>
    <row r="60" spans="3:25" ht="15.75" customHeight="1">
      <c r="C60" s="6"/>
      <c r="D60" s="77"/>
      <c r="E60" s="19"/>
      <c r="F60" s="19"/>
      <c r="G60" s="19"/>
      <c r="H60" s="19"/>
      <c r="I60" s="19"/>
      <c r="J60" s="19"/>
      <c r="K60" s="19"/>
      <c r="L60" s="19"/>
      <c r="M60" s="19"/>
      <c r="N60" s="18"/>
      <c r="O60" s="19"/>
      <c r="Q60" s="19"/>
      <c r="R60" s="19"/>
      <c r="S60" s="19"/>
      <c r="U60" s="19"/>
      <c r="V60" s="19"/>
      <c r="W60" s="19"/>
      <c r="X60" s="19" t="s">
        <v>214</v>
      </c>
      <c r="Y60" s="6"/>
    </row>
    <row r="61" spans="3:25" ht="20.100000000000001" customHeight="1">
      <c r="C61" s="6"/>
      <c r="D61" s="77">
        <f>+D59+1</f>
        <v>12</v>
      </c>
      <c r="E61" s="22" t="s">
        <v>305</v>
      </c>
      <c r="F61" s="19"/>
      <c r="G61" s="19"/>
      <c r="H61" s="19"/>
      <c r="I61" s="19"/>
      <c r="J61" s="19"/>
      <c r="K61" s="19"/>
      <c r="L61" s="19"/>
      <c r="M61" s="19"/>
      <c r="O61" s="19"/>
      <c r="Q61" s="19"/>
      <c r="R61" s="19"/>
      <c r="S61" s="19"/>
      <c r="U61" s="19"/>
      <c r="V61" s="19"/>
      <c r="W61" s="19"/>
      <c r="X61" s="19" t="s">
        <v>214</v>
      </c>
      <c r="Y61" s="6"/>
    </row>
    <row r="62" spans="3:25" ht="24.95" customHeight="1">
      <c r="C62" s="6"/>
      <c r="D62" s="77"/>
      <c r="E62" s="19"/>
      <c r="F62" s="19" t="s">
        <v>306</v>
      </c>
      <c r="G62" s="19"/>
      <c r="I62" s="19"/>
      <c r="J62" s="19"/>
      <c r="K62" s="19"/>
      <c r="L62" s="19"/>
      <c r="M62" s="19"/>
      <c r="N62" s="18"/>
      <c r="O62" s="19"/>
      <c r="Q62" s="19"/>
      <c r="R62" s="19"/>
      <c r="S62" s="19"/>
      <c r="U62" s="19"/>
      <c r="V62" s="19"/>
      <c r="W62" s="19"/>
      <c r="X62" s="19" t="s">
        <v>214</v>
      </c>
      <c r="Y62" s="6"/>
    </row>
    <row r="63" spans="3:25" ht="24.95" customHeight="1">
      <c r="C63" s="6"/>
      <c r="D63" s="77"/>
      <c r="E63" s="19"/>
      <c r="F63" s="19" t="s">
        <v>307</v>
      </c>
      <c r="G63" s="19"/>
      <c r="I63" s="19"/>
      <c r="J63" s="19"/>
      <c r="K63" s="19"/>
      <c r="L63" s="19"/>
      <c r="M63" s="19"/>
      <c r="N63" s="18"/>
      <c r="O63" s="19"/>
      <c r="Q63" s="19"/>
      <c r="R63" s="19"/>
      <c r="S63" s="19"/>
      <c r="U63" s="19"/>
      <c r="V63" s="19"/>
      <c r="W63" s="19"/>
      <c r="X63" s="19" t="s">
        <v>214</v>
      </c>
      <c r="Y63" s="6"/>
    </row>
    <row r="64" spans="3:25" ht="24.95" customHeight="1">
      <c r="C64" s="6"/>
      <c r="D64" s="77"/>
      <c r="E64" s="19"/>
      <c r="F64" s="19" t="s">
        <v>308</v>
      </c>
      <c r="G64" s="19"/>
      <c r="I64" s="19"/>
      <c r="J64" s="19"/>
      <c r="K64" s="19"/>
      <c r="L64" s="19"/>
      <c r="M64" s="19"/>
      <c r="N64" s="18"/>
      <c r="O64" s="19"/>
      <c r="Q64" s="19"/>
      <c r="R64" s="19"/>
      <c r="S64" s="19"/>
      <c r="U64" s="19"/>
      <c r="V64" s="19"/>
      <c r="W64" s="19"/>
      <c r="X64" s="19" t="s">
        <v>214</v>
      </c>
      <c r="Y64" s="6"/>
    </row>
    <row r="65" spans="3:25" ht="24.95" customHeight="1">
      <c r="C65" s="6"/>
      <c r="D65" s="77"/>
      <c r="E65" s="19"/>
      <c r="F65" s="19" t="s">
        <v>309</v>
      </c>
      <c r="G65" s="19"/>
      <c r="I65" s="19"/>
      <c r="J65" s="19"/>
      <c r="K65" s="19"/>
      <c r="L65" s="19"/>
      <c r="M65" s="19"/>
      <c r="N65" s="18"/>
      <c r="O65" s="19"/>
      <c r="Q65" s="19"/>
      <c r="R65" s="19"/>
      <c r="S65" s="19"/>
      <c r="U65" s="19"/>
      <c r="V65" s="19"/>
      <c r="W65" s="19"/>
      <c r="X65" s="19" t="s">
        <v>214</v>
      </c>
      <c r="Y65" s="6"/>
    </row>
    <row r="66" spans="3:25" ht="24.95" customHeight="1">
      <c r="C66" s="6"/>
      <c r="D66" s="77"/>
      <c r="E66" s="19"/>
      <c r="F66" s="19" t="s">
        <v>310</v>
      </c>
      <c r="G66" s="19"/>
      <c r="I66" s="19"/>
      <c r="J66" s="19"/>
      <c r="K66" s="19"/>
      <c r="L66" s="19"/>
      <c r="M66" s="19"/>
      <c r="N66" s="18"/>
      <c r="O66" s="19"/>
      <c r="Q66" s="19"/>
      <c r="R66" s="19"/>
      <c r="S66" s="19"/>
      <c r="U66" s="19"/>
      <c r="V66" s="19"/>
      <c r="W66" s="19"/>
      <c r="X66" s="19" t="s">
        <v>214</v>
      </c>
      <c r="Y66" s="6"/>
    </row>
    <row r="67" spans="3:25" ht="15.75" customHeight="1">
      <c r="C67" s="6" t="s">
        <v>214</v>
      </c>
      <c r="D67" s="77"/>
      <c r="E67" s="19"/>
      <c r="F67" s="19"/>
      <c r="G67" s="19"/>
      <c r="H67" s="19"/>
      <c r="I67" s="19"/>
      <c r="J67" s="19"/>
      <c r="K67" s="19"/>
      <c r="L67" s="19"/>
      <c r="M67" s="19"/>
      <c r="N67" s="18"/>
      <c r="O67" s="19"/>
      <c r="Q67" s="19"/>
      <c r="R67" s="19"/>
      <c r="S67" s="19"/>
      <c r="U67" s="19"/>
      <c r="V67" s="19"/>
      <c r="W67" s="19"/>
      <c r="X67" s="19" t="s">
        <v>214</v>
      </c>
      <c r="Y67" s="6" t="s">
        <v>214</v>
      </c>
    </row>
    <row r="68" spans="3:25" ht="15.75" customHeight="1">
      <c r="C68" s="6" t="s">
        <v>214</v>
      </c>
      <c r="D68" s="77"/>
      <c r="E68" s="19"/>
      <c r="F68" s="19"/>
      <c r="G68" s="19"/>
      <c r="H68" s="19"/>
      <c r="I68" s="19"/>
      <c r="J68" s="19"/>
      <c r="K68" s="19"/>
      <c r="L68" s="19"/>
      <c r="M68" s="19"/>
      <c r="N68" s="18"/>
      <c r="O68" s="19"/>
      <c r="Q68" s="19"/>
      <c r="R68" s="19"/>
      <c r="S68" s="19"/>
      <c r="U68" s="19"/>
      <c r="V68" s="19"/>
      <c r="W68" s="19"/>
      <c r="X68" s="19" t="s">
        <v>214</v>
      </c>
      <c r="Y68" s="6" t="s">
        <v>214</v>
      </c>
    </row>
    <row r="69" spans="3:25" ht="15.75" customHeight="1">
      <c r="C69" s="6" t="s">
        <v>214</v>
      </c>
      <c r="D69" s="77"/>
      <c r="E69" s="19"/>
      <c r="F69" s="19"/>
      <c r="G69" s="19"/>
      <c r="H69" s="19"/>
      <c r="I69" s="19"/>
      <c r="J69" s="19"/>
      <c r="K69" s="19"/>
      <c r="L69" s="19"/>
      <c r="M69" s="19"/>
      <c r="N69" s="19"/>
      <c r="O69" s="19"/>
      <c r="Q69" s="19"/>
      <c r="R69" s="19"/>
      <c r="S69" s="19"/>
      <c r="T69" s="19"/>
      <c r="U69" s="19"/>
      <c r="V69" s="19"/>
      <c r="W69" s="19"/>
      <c r="X69" s="19" t="s">
        <v>214</v>
      </c>
      <c r="Y69" s="6" t="s">
        <v>214</v>
      </c>
    </row>
    <row r="70" spans="3:25" ht="15.75" customHeight="1">
      <c r="C70" s="6"/>
      <c r="D70" s="77"/>
      <c r="E70" s="19"/>
      <c r="F70" s="19"/>
      <c r="G70" s="19"/>
      <c r="H70" s="19"/>
      <c r="I70" s="19"/>
      <c r="J70" s="19"/>
      <c r="K70" s="19"/>
      <c r="L70" s="19"/>
      <c r="M70" s="19"/>
      <c r="N70" s="18"/>
      <c r="O70" s="19"/>
      <c r="Q70" s="19"/>
      <c r="R70" s="19"/>
      <c r="S70" s="19"/>
      <c r="T70" s="19"/>
      <c r="U70" s="19"/>
      <c r="V70" s="19"/>
      <c r="W70" s="19"/>
      <c r="X70" s="19" t="s">
        <v>214</v>
      </c>
      <c r="Y70" s="6"/>
    </row>
    <row r="71" spans="3:25" ht="15.75" customHeight="1">
      <c r="C71" s="6" t="s">
        <v>214</v>
      </c>
      <c r="D71" s="77"/>
      <c r="E71" s="19"/>
      <c r="F71" s="19"/>
      <c r="G71" s="19"/>
      <c r="H71" s="19"/>
      <c r="I71" s="19"/>
      <c r="J71" s="19"/>
      <c r="K71" s="19"/>
      <c r="L71" s="19"/>
      <c r="M71" s="19"/>
      <c r="N71" s="18"/>
      <c r="O71" s="19"/>
      <c r="Q71" s="19"/>
      <c r="R71" s="19"/>
      <c r="S71" s="19"/>
      <c r="T71" s="19"/>
      <c r="U71" s="19"/>
      <c r="V71" s="19"/>
      <c r="W71" s="19"/>
      <c r="X71" s="19" t="s">
        <v>214</v>
      </c>
      <c r="Y71" s="6" t="s">
        <v>214</v>
      </c>
    </row>
    <row r="72" spans="3:25" ht="15.75" customHeight="1">
      <c r="C72" s="6" t="s">
        <v>214</v>
      </c>
      <c r="D72" s="77"/>
      <c r="E72" s="19"/>
      <c r="F72" s="19"/>
      <c r="G72" s="19"/>
      <c r="H72" s="19"/>
      <c r="I72" s="19"/>
      <c r="J72" s="19"/>
      <c r="K72" s="19"/>
      <c r="L72" s="19"/>
      <c r="M72" s="19"/>
      <c r="N72" s="18"/>
      <c r="O72" s="19"/>
      <c r="P72" s="19"/>
      <c r="Q72" s="19"/>
      <c r="R72" s="19"/>
      <c r="S72" s="19"/>
      <c r="T72" s="19"/>
      <c r="U72" s="19"/>
      <c r="V72" s="19"/>
      <c r="W72" s="19"/>
      <c r="X72" s="19" t="s">
        <v>214</v>
      </c>
      <c r="Y72" s="6" t="s">
        <v>214</v>
      </c>
    </row>
    <row r="73" spans="3:25" ht="20.100000000000001" customHeight="1">
      <c r="C73" s="6" t="s">
        <v>214</v>
      </c>
      <c r="D73" s="78"/>
      <c r="E73" s="6"/>
      <c r="F73" s="6"/>
      <c r="G73" s="6"/>
      <c r="H73" s="125" t="str">
        <f>+Home!$H$27</f>
        <v>Have a question?  Please email IIBT@inverra.com with your detailed information and we will respond shortly</v>
      </c>
      <c r="I73" s="125"/>
      <c r="J73" s="125"/>
      <c r="K73" s="125"/>
      <c r="L73" s="125"/>
      <c r="M73" s="125"/>
      <c r="N73" s="125"/>
      <c r="O73" s="125"/>
      <c r="P73" s="125"/>
      <c r="Q73" s="125"/>
      <c r="R73" s="125"/>
      <c r="S73" s="125"/>
      <c r="T73" s="125"/>
      <c r="U73" s="6"/>
      <c r="V73" s="6"/>
      <c r="W73" s="6"/>
      <c r="X73" s="6"/>
      <c r="Y73" s="6" t="s">
        <v>214</v>
      </c>
    </row>
    <row r="74" spans="3:25" ht="15.75" customHeight="1">
      <c r="D74" s="54"/>
    </row>
    <row r="75" spans="3:25" ht="15.75" customHeight="1">
      <c r="D75" s="54"/>
    </row>
    <row r="76" spans="3:25" ht="15.75" hidden="1" customHeight="1">
      <c r="D76" s="54"/>
    </row>
    <row r="77" spans="3:25" ht="15.75" hidden="1" customHeight="1">
      <c r="D77" s="54"/>
    </row>
    <row r="78" spans="3:25" ht="15.75" hidden="1" customHeight="1">
      <c r="D78" s="54"/>
    </row>
    <row r="79" spans="3:25" ht="15.75" hidden="1" customHeight="1">
      <c r="D79" s="54"/>
    </row>
    <row r="80" spans="3:25" ht="15.75" hidden="1" customHeight="1">
      <c r="D80" s="54"/>
    </row>
    <row r="81" spans="4:4" ht="15.75" hidden="1" customHeight="1">
      <c r="D81" s="54"/>
    </row>
    <row r="82" spans="4:4" hidden="1">
      <c r="D82" s="54"/>
    </row>
    <row r="83" spans="4:4" hidden="1">
      <c r="D83" s="54"/>
    </row>
    <row r="84" spans="4:4" hidden="1">
      <c r="D84" s="54"/>
    </row>
    <row r="85" spans="4:4" hidden="1">
      <c r="D85" s="54"/>
    </row>
  </sheetData>
  <sortState xmlns:xlrd2="http://schemas.microsoft.com/office/spreadsheetml/2017/richdata2" ref="F27:F32">
    <sortCondition ref="F27:F32"/>
  </sortState>
  <mergeCells count="10">
    <mergeCell ref="K17:L17"/>
    <mergeCell ref="K15:L15"/>
    <mergeCell ref="K13:L13"/>
    <mergeCell ref="K21:L21"/>
    <mergeCell ref="K23:L23"/>
    <mergeCell ref="H73:T73"/>
    <mergeCell ref="L36:R36"/>
    <mergeCell ref="M59:N59"/>
    <mergeCell ref="U31:W31"/>
    <mergeCell ref="K19:L19"/>
  </mergeCells>
  <hyperlinks>
    <hyperlink ref="H73" r:id="rId1" display="mailto:IIBT@inverra.com?subject=INNERGY%20Industry%20Benchmarking%20Tool" xr:uid="{2FB8140C-35FC-4E74-9B6B-3000424DBDFB}"/>
  </hyperlinks>
  <pageMargins left="0.25" right="0.25" top="0.75" bottom="0.75" header="0.3" footer="0.3"/>
  <pageSetup scale="66"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6494" r:id="rId5" name="Group Box 110">
              <controlPr defaultSize="0" autoFill="0" autoPict="0">
                <anchor moveWithCells="1">
                  <from>
                    <xdr:col>16</xdr:col>
                    <xdr:colOff>114300</xdr:colOff>
                    <xdr:row>32</xdr:row>
                    <xdr:rowOff>0</xdr:rowOff>
                  </from>
                  <to>
                    <xdr:col>17</xdr:col>
                    <xdr:colOff>446314</xdr:colOff>
                    <xdr:row>33</xdr:row>
                    <xdr:rowOff>48986</xdr:rowOff>
                  </to>
                </anchor>
              </controlPr>
            </control>
          </mc:Choice>
        </mc:AlternateContent>
        <mc:AlternateContent xmlns:mc="http://schemas.openxmlformats.org/markup-compatibility/2006">
          <mc:Choice Requires="x14">
            <control shapeId="16495" r:id="rId6" name="Group Box 111">
              <controlPr defaultSize="0" autoFill="0" autoPict="0">
                <anchor moveWithCells="1">
                  <from>
                    <xdr:col>20</xdr:col>
                    <xdr:colOff>114300</xdr:colOff>
                    <xdr:row>32</xdr:row>
                    <xdr:rowOff>0</xdr:rowOff>
                  </from>
                  <to>
                    <xdr:col>21</xdr:col>
                    <xdr:colOff>446314</xdr:colOff>
                    <xdr:row>33</xdr:row>
                    <xdr:rowOff>48986</xdr:rowOff>
                  </to>
                </anchor>
              </controlPr>
            </control>
          </mc:Choice>
        </mc:AlternateContent>
        <mc:AlternateContent xmlns:mc="http://schemas.openxmlformats.org/markup-compatibility/2006">
          <mc:Choice Requires="x14">
            <control shapeId="16470" r:id="rId7" name="Check Box 86">
              <controlPr locked="0" defaultSize="0" autoFill="0" autoLine="0" autoPict="0">
                <anchor moveWithCells="1">
                  <from>
                    <xdr:col>6</xdr:col>
                    <xdr:colOff>440871</xdr:colOff>
                    <xdr:row>26</xdr:row>
                    <xdr:rowOff>0</xdr:rowOff>
                  </from>
                  <to>
                    <xdr:col>7</xdr:col>
                    <xdr:colOff>440871</xdr:colOff>
                    <xdr:row>27</xdr:row>
                    <xdr:rowOff>21771</xdr:rowOff>
                  </to>
                </anchor>
              </controlPr>
            </control>
          </mc:Choice>
        </mc:AlternateContent>
        <mc:AlternateContent xmlns:mc="http://schemas.openxmlformats.org/markup-compatibility/2006">
          <mc:Choice Requires="x14">
            <control shapeId="16471" r:id="rId8" name="Check Box 87">
              <controlPr locked="0" defaultSize="0" autoFill="0" autoLine="0" autoPict="0">
                <anchor moveWithCells="1">
                  <from>
                    <xdr:col>6</xdr:col>
                    <xdr:colOff>440871</xdr:colOff>
                    <xdr:row>27</xdr:row>
                    <xdr:rowOff>0</xdr:rowOff>
                  </from>
                  <to>
                    <xdr:col>7</xdr:col>
                    <xdr:colOff>440871</xdr:colOff>
                    <xdr:row>28</xdr:row>
                    <xdr:rowOff>21771</xdr:rowOff>
                  </to>
                </anchor>
              </controlPr>
            </control>
          </mc:Choice>
        </mc:AlternateContent>
        <mc:AlternateContent xmlns:mc="http://schemas.openxmlformats.org/markup-compatibility/2006">
          <mc:Choice Requires="x14">
            <control shapeId="16496" r:id="rId9" name="Check Box 112">
              <controlPr locked="0" defaultSize="0" autoFill="0" autoLine="0" autoPict="0">
                <anchor moveWithCells="1">
                  <from>
                    <xdr:col>6</xdr:col>
                    <xdr:colOff>440871</xdr:colOff>
                    <xdr:row>28</xdr:row>
                    <xdr:rowOff>0</xdr:rowOff>
                  </from>
                  <to>
                    <xdr:col>7</xdr:col>
                    <xdr:colOff>440871</xdr:colOff>
                    <xdr:row>29</xdr:row>
                    <xdr:rowOff>21771</xdr:rowOff>
                  </to>
                </anchor>
              </controlPr>
            </control>
          </mc:Choice>
        </mc:AlternateContent>
        <mc:AlternateContent xmlns:mc="http://schemas.openxmlformats.org/markup-compatibility/2006">
          <mc:Choice Requires="x14">
            <control shapeId="16497" r:id="rId10" name="Check Box 113">
              <controlPr locked="0" defaultSize="0" autoFill="0" autoLine="0" autoPict="0">
                <anchor moveWithCells="1">
                  <from>
                    <xdr:col>6</xdr:col>
                    <xdr:colOff>440871</xdr:colOff>
                    <xdr:row>29</xdr:row>
                    <xdr:rowOff>0</xdr:rowOff>
                  </from>
                  <to>
                    <xdr:col>7</xdr:col>
                    <xdr:colOff>440871</xdr:colOff>
                    <xdr:row>30</xdr:row>
                    <xdr:rowOff>21771</xdr:rowOff>
                  </to>
                </anchor>
              </controlPr>
            </control>
          </mc:Choice>
        </mc:AlternateContent>
        <mc:AlternateContent xmlns:mc="http://schemas.openxmlformats.org/markup-compatibility/2006">
          <mc:Choice Requires="x14">
            <control shapeId="16498" r:id="rId11" name="Check Box 114">
              <controlPr locked="0" defaultSize="0" autoFill="0" autoLine="0" autoPict="0">
                <anchor moveWithCells="1">
                  <from>
                    <xdr:col>6</xdr:col>
                    <xdr:colOff>440871</xdr:colOff>
                    <xdr:row>30</xdr:row>
                    <xdr:rowOff>0</xdr:rowOff>
                  </from>
                  <to>
                    <xdr:col>7</xdr:col>
                    <xdr:colOff>440871</xdr:colOff>
                    <xdr:row>31</xdr:row>
                    <xdr:rowOff>21771</xdr:rowOff>
                  </to>
                </anchor>
              </controlPr>
            </control>
          </mc:Choice>
        </mc:AlternateContent>
        <mc:AlternateContent xmlns:mc="http://schemas.openxmlformats.org/markup-compatibility/2006">
          <mc:Choice Requires="x14">
            <control shapeId="16499" r:id="rId12" name="Check Box 115">
              <controlPr locked="0" defaultSize="0" autoFill="0" autoLine="0" autoPict="0">
                <anchor moveWithCells="1">
                  <from>
                    <xdr:col>6</xdr:col>
                    <xdr:colOff>440871</xdr:colOff>
                    <xdr:row>31</xdr:row>
                    <xdr:rowOff>0</xdr:rowOff>
                  </from>
                  <to>
                    <xdr:col>7</xdr:col>
                    <xdr:colOff>440871</xdr:colOff>
                    <xdr:row>32</xdr:row>
                    <xdr:rowOff>21771</xdr:rowOff>
                  </to>
                </anchor>
              </controlPr>
            </control>
          </mc:Choice>
        </mc:AlternateContent>
        <mc:AlternateContent xmlns:mc="http://schemas.openxmlformats.org/markup-compatibility/2006">
          <mc:Choice Requires="x14">
            <control shapeId="16500" r:id="rId13" name="Check Box 116">
              <controlPr locked="0" defaultSize="0" autoFill="0" autoLine="0" autoPict="0">
                <anchor moveWithCells="1">
                  <from>
                    <xdr:col>10</xdr:col>
                    <xdr:colOff>429986</xdr:colOff>
                    <xdr:row>26</xdr:row>
                    <xdr:rowOff>0</xdr:rowOff>
                  </from>
                  <to>
                    <xdr:col>11</xdr:col>
                    <xdr:colOff>429986</xdr:colOff>
                    <xdr:row>27</xdr:row>
                    <xdr:rowOff>21771</xdr:rowOff>
                  </to>
                </anchor>
              </controlPr>
            </control>
          </mc:Choice>
        </mc:AlternateContent>
        <mc:AlternateContent xmlns:mc="http://schemas.openxmlformats.org/markup-compatibility/2006">
          <mc:Choice Requires="x14">
            <control shapeId="16501" r:id="rId14" name="Check Box 117">
              <controlPr locked="0" defaultSize="0" autoFill="0" autoLine="0" autoPict="0">
                <anchor moveWithCells="1">
                  <from>
                    <xdr:col>10</xdr:col>
                    <xdr:colOff>429986</xdr:colOff>
                    <xdr:row>27</xdr:row>
                    <xdr:rowOff>0</xdr:rowOff>
                  </from>
                  <to>
                    <xdr:col>11</xdr:col>
                    <xdr:colOff>429986</xdr:colOff>
                    <xdr:row>28</xdr:row>
                    <xdr:rowOff>21771</xdr:rowOff>
                  </to>
                </anchor>
              </controlPr>
            </control>
          </mc:Choice>
        </mc:AlternateContent>
        <mc:AlternateContent xmlns:mc="http://schemas.openxmlformats.org/markup-compatibility/2006">
          <mc:Choice Requires="x14">
            <control shapeId="16502" r:id="rId15" name="Check Box 118">
              <controlPr locked="0" defaultSize="0" autoFill="0" autoLine="0" autoPict="0">
                <anchor moveWithCells="1">
                  <from>
                    <xdr:col>10</xdr:col>
                    <xdr:colOff>429986</xdr:colOff>
                    <xdr:row>28</xdr:row>
                    <xdr:rowOff>0</xdr:rowOff>
                  </from>
                  <to>
                    <xdr:col>11</xdr:col>
                    <xdr:colOff>429986</xdr:colOff>
                    <xdr:row>29</xdr:row>
                    <xdr:rowOff>21771</xdr:rowOff>
                  </to>
                </anchor>
              </controlPr>
            </control>
          </mc:Choice>
        </mc:AlternateContent>
        <mc:AlternateContent xmlns:mc="http://schemas.openxmlformats.org/markup-compatibility/2006">
          <mc:Choice Requires="x14">
            <control shapeId="16503" r:id="rId16" name="Check Box 119">
              <controlPr locked="0" defaultSize="0" autoFill="0" autoLine="0" autoPict="0">
                <anchor moveWithCells="1">
                  <from>
                    <xdr:col>10</xdr:col>
                    <xdr:colOff>429986</xdr:colOff>
                    <xdr:row>29</xdr:row>
                    <xdr:rowOff>0</xdr:rowOff>
                  </from>
                  <to>
                    <xdr:col>11</xdr:col>
                    <xdr:colOff>429986</xdr:colOff>
                    <xdr:row>30</xdr:row>
                    <xdr:rowOff>21771</xdr:rowOff>
                  </to>
                </anchor>
              </controlPr>
            </control>
          </mc:Choice>
        </mc:AlternateContent>
        <mc:AlternateContent xmlns:mc="http://schemas.openxmlformats.org/markup-compatibility/2006">
          <mc:Choice Requires="x14">
            <control shapeId="16504" r:id="rId17" name="Check Box 120">
              <controlPr locked="0" defaultSize="0" autoFill="0" autoLine="0" autoPict="0">
                <anchor moveWithCells="1">
                  <from>
                    <xdr:col>10</xdr:col>
                    <xdr:colOff>429986</xdr:colOff>
                    <xdr:row>30</xdr:row>
                    <xdr:rowOff>0</xdr:rowOff>
                  </from>
                  <to>
                    <xdr:col>11</xdr:col>
                    <xdr:colOff>429986</xdr:colOff>
                    <xdr:row>31</xdr:row>
                    <xdr:rowOff>21771</xdr:rowOff>
                  </to>
                </anchor>
              </controlPr>
            </control>
          </mc:Choice>
        </mc:AlternateContent>
        <mc:AlternateContent xmlns:mc="http://schemas.openxmlformats.org/markup-compatibility/2006">
          <mc:Choice Requires="x14">
            <control shapeId="16505" r:id="rId18" name="Check Box 121">
              <controlPr locked="0" defaultSize="0" autoFill="0" autoLine="0" autoPict="0">
                <anchor moveWithCells="1">
                  <from>
                    <xdr:col>10</xdr:col>
                    <xdr:colOff>429986</xdr:colOff>
                    <xdr:row>31</xdr:row>
                    <xdr:rowOff>0</xdr:rowOff>
                  </from>
                  <to>
                    <xdr:col>11</xdr:col>
                    <xdr:colOff>429986</xdr:colOff>
                    <xdr:row>32</xdr:row>
                    <xdr:rowOff>21771</xdr:rowOff>
                  </to>
                </anchor>
              </controlPr>
            </control>
          </mc:Choice>
        </mc:AlternateContent>
        <mc:AlternateContent xmlns:mc="http://schemas.openxmlformats.org/markup-compatibility/2006">
          <mc:Choice Requires="x14">
            <control shapeId="16506" r:id="rId19" name="Check Box 122">
              <controlPr locked="0" defaultSize="0" autoFill="0" autoLine="0" autoPict="0">
                <anchor moveWithCells="1">
                  <from>
                    <xdr:col>14</xdr:col>
                    <xdr:colOff>598714</xdr:colOff>
                    <xdr:row>26</xdr:row>
                    <xdr:rowOff>0</xdr:rowOff>
                  </from>
                  <to>
                    <xdr:col>15</xdr:col>
                    <xdr:colOff>598714</xdr:colOff>
                    <xdr:row>27</xdr:row>
                    <xdr:rowOff>21771</xdr:rowOff>
                  </to>
                </anchor>
              </controlPr>
            </control>
          </mc:Choice>
        </mc:AlternateContent>
        <mc:AlternateContent xmlns:mc="http://schemas.openxmlformats.org/markup-compatibility/2006">
          <mc:Choice Requires="x14">
            <control shapeId="16507" r:id="rId20" name="Check Box 123">
              <controlPr locked="0" defaultSize="0" autoFill="0" autoLine="0" autoPict="0">
                <anchor moveWithCells="1">
                  <from>
                    <xdr:col>14</xdr:col>
                    <xdr:colOff>598714</xdr:colOff>
                    <xdr:row>27</xdr:row>
                    <xdr:rowOff>0</xdr:rowOff>
                  </from>
                  <to>
                    <xdr:col>15</xdr:col>
                    <xdr:colOff>598714</xdr:colOff>
                    <xdr:row>28</xdr:row>
                    <xdr:rowOff>21771</xdr:rowOff>
                  </to>
                </anchor>
              </controlPr>
            </control>
          </mc:Choice>
        </mc:AlternateContent>
        <mc:AlternateContent xmlns:mc="http://schemas.openxmlformats.org/markup-compatibility/2006">
          <mc:Choice Requires="x14">
            <control shapeId="16508" r:id="rId21" name="Check Box 124">
              <controlPr locked="0" defaultSize="0" autoFill="0" autoLine="0" autoPict="0">
                <anchor moveWithCells="1">
                  <from>
                    <xdr:col>14</xdr:col>
                    <xdr:colOff>598714</xdr:colOff>
                    <xdr:row>28</xdr:row>
                    <xdr:rowOff>0</xdr:rowOff>
                  </from>
                  <to>
                    <xdr:col>15</xdr:col>
                    <xdr:colOff>598714</xdr:colOff>
                    <xdr:row>29</xdr:row>
                    <xdr:rowOff>21771</xdr:rowOff>
                  </to>
                </anchor>
              </controlPr>
            </control>
          </mc:Choice>
        </mc:AlternateContent>
        <mc:AlternateContent xmlns:mc="http://schemas.openxmlformats.org/markup-compatibility/2006">
          <mc:Choice Requires="x14">
            <control shapeId="16509" r:id="rId22" name="Check Box 125">
              <controlPr locked="0" defaultSize="0" autoFill="0" autoLine="0" autoPict="0">
                <anchor moveWithCells="1">
                  <from>
                    <xdr:col>14</xdr:col>
                    <xdr:colOff>598714</xdr:colOff>
                    <xdr:row>29</xdr:row>
                    <xdr:rowOff>0</xdr:rowOff>
                  </from>
                  <to>
                    <xdr:col>15</xdr:col>
                    <xdr:colOff>598714</xdr:colOff>
                    <xdr:row>30</xdr:row>
                    <xdr:rowOff>21771</xdr:rowOff>
                  </to>
                </anchor>
              </controlPr>
            </control>
          </mc:Choice>
        </mc:AlternateContent>
        <mc:AlternateContent xmlns:mc="http://schemas.openxmlformats.org/markup-compatibility/2006">
          <mc:Choice Requires="x14">
            <control shapeId="16510" r:id="rId23" name="Check Box 126">
              <controlPr locked="0" defaultSize="0" autoFill="0" autoLine="0" autoPict="0">
                <anchor moveWithCells="1">
                  <from>
                    <xdr:col>14</xdr:col>
                    <xdr:colOff>598714</xdr:colOff>
                    <xdr:row>30</xdr:row>
                    <xdr:rowOff>0</xdr:rowOff>
                  </from>
                  <to>
                    <xdr:col>15</xdr:col>
                    <xdr:colOff>598714</xdr:colOff>
                    <xdr:row>31</xdr:row>
                    <xdr:rowOff>21771</xdr:rowOff>
                  </to>
                </anchor>
              </controlPr>
            </control>
          </mc:Choice>
        </mc:AlternateContent>
        <mc:AlternateContent xmlns:mc="http://schemas.openxmlformats.org/markup-compatibility/2006">
          <mc:Choice Requires="x14">
            <control shapeId="16511" r:id="rId24" name="Check Box 127">
              <controlPr locked="0" defaultSize="0" autoFill="0" autoLine="0" autoPict="0">
                <anchor moveWithCells="1">
                  <from>
                    <xdr:col>14</xdr:col>
                    <xdr:colOff>598714</xdr:colOff>
                    <xdr:row>31</xdr:row>
                    <xdr:rowOff>0</xdr:rowOff>
                  </from>
                  <to>
                    <xdr:col>15</xdr:col>
                    <xdr:colOff>598714</xdr:colOff>
                    <xdr:row>32</xdr:row>
                    <xdr:rowOff>21771</xdr:rowOff>
                  </to>
                </anchor>
              </controlPr>
            </control>
          </mc:Choice>
        </mc:AlternateContent>
        <mc:AlternateContent xmlns:mc="http://schemas.openxmlformats.org/markup-compatibility/2006">
          <mc:Choice Requires="x14">
            <control shapeId="16512" r:id="rId25" name="Check Box 128">
              <controlPr locked="0" defaultSize="0" autoFill="0" autoLine="0" autoPict="0">
                <anchor moveWithCells="1">
                  <from>
                    <xdr:col>18</xdr:col>
                    <xdr:colOff>446314</xdr:colOff>
                    <xdr:row>26</xdr:row>
                    <xdr:rowOff>0</xdr:rowOff>
                  </from>
                  <to>
                    <xdr:col>19</xdr:col>
                    <xdr:colOff>446314</xdr:colOff>
                    <xdr:row>27</xdr:row>
                    <xdr:rowOff>21771</xdr:rowOff>
                  </to>
                </anchor>
              </controlPr>
            </control>
          </mc:Choice>
        </mc:AlternateContent>
        <mc:AlternateContent xmlns:mc="http://schemas.openxmlformats.org/markup-compatibility/2006">
          <mc:Choice Requires="x14">
            <control shapeId="16513" r:id="rId26" name="Check Box 129">
              <controlPr locked="0" defaultSize="0" autoFill="0" autoLine="0" autoPict="0">
                <anchor moveWithCells="1">
                  <from>
                    <xdr:col>18</xdr:col>
                    <xdr:colOff>446314</xdr:colOff>
                    <xdr:row>27</xdr:row>
                    <xdr:rowOff>0</xdr:rowOff>
                  </from>
                  <to>
                    <xdr:col>19</xdr:col>
                    <xdr:colOff>446314</xdr:colOff>
                    <xdr:row>28</xdr:row>
                    <xdr:rowOff>21771</xdr:rowOff>
                  </to>
                </anchor>
              </controlPr>
            </control>
          </mc:Choice>
        </mc:AlternateContent>
        <mc:AlternateContent xmlns:mc="http://schemas.openxmlformats.org/markup-compatibility/2006">
          <mc:Choice Requires="x14">
            <control shapeId="16514" r:id="rId27" name="Check Box 130">
              <controlPr locked="0" defaultSize="0" autoFill="0" autoLine="0" autoPict="0">
                <anchor moveWithCells="1">
                  <from>
                    <xdr:col>18</xdr:col>
                    <xdr:colOff>446314</xdr:colOff>
                    <xdr:row>28</xdr:row>
                    <xdr:rowOff>0</xdr:rowOff>
                  </from>
                  <to>
                    <xdr:col>19</xdr:col>
                    <xdr:colOff>446314</xdr:colOff>
                    <xdr:row>29</xdr:row>
                    <xdr:rowOff>21771</xdr:rowOff>
                  </to>
                </anchor>
              </controlPr>
            </control>
          </mc:Choice>
        </mc:AlternateContent>
        <mc:AlternateContent xmlns:mc="http://schemas.openxmlformats.org/markup-compatibility/2006">
          <mc:Choice Requires="x14">
            <control shapeId="16515" r:id="rId28" name="Check Box 131">
              <controlPr locked="0" defaultSize="0" autoFill="0" autoLine="0" autoPict="0">
                <anchor moveWithCells="1">
                  <from>
                    <xdr:col>18</xdr:col>
                    <xdr:colOff>446314</xdr:colOff>
                    <xdr:row>29</xdr:row>
                    <xdr:rowOff>0</xdr:rowOff>
                  </from>
                  <to>
                    <xdr:col>19</xdr:col>
                    <xdr:colOff>446314</xdr:colOff>
                    <xdr:row>30</xdr:row>
                    <xdr:rowOff>21771</xdr:rowOff>
                  </to>
                </anchor>
              </controlPr>
            </control>
          </mc:Choice>
        </mc:AlternateContent>
        <mc:AlternateContent xmlns:mc="http://schemas.openxmlformats.org/markup-compatibility/2006">
          <mc:Choice Requires="x14">
            <control shapeId="16517" r:id="rId29" name="Check Box 133">
              <controlPr locked="0" defaultSize="0" autoFill="0" autoLine="0" autoPict="0">
                <anchor moveWithCells="1">
                  <from>
                    <xdr:col>18</xdr:col>
                    <xdr:colOff>446314</xdr:colOff>
                    <xdr:row>30</xdr:row>
                    <xdr:rowOff>0</xdr:rowOff>
                  </from>
                  <to>
                    <xdr:col>19</xdr:col>
                    <xdr:colOff>446314</xdr:colOff>
                    <xdr:row>31</xdr:row>
                    <xdr:rowOff>21771</xdr:rowOff>
                  </to>
                </anchor>
              </controlPr>
            </control>
          </mc:Choice>
        </mc:AlternateContent>
        <mc:AlternateContent xmlns:mc="http://schemas.openxmlformats.org/markup-compatibility/2006">
          <mc:Choice Requires="x14">
            <control shapeId="16519" r:id="rId30" name="Drop Down 135">
              <controlPr defaultSize="0" autoLine="0" autoPict="0">
                <anchor moveWithCells="1">
                  <from>
                    <xdr:col>14</xdr:col>
                    <xdr:colOff>10886</xdr:colOff>
                    <xdr:row>33</xdr:row>
                    <xdr:rowOff>0</xdr:rowOff>
                  </from>
                  <to>
                    <xdr:col>18</xdr:col>
                    <xdr:colOff>10886</xdr:colOff>
                    <xdr:row>33</xdr:row>
                    <xdr:rowOff>239486</xdr:rowOff>
                  </to>
                </anchor>
              </controlPr>
            </control>
          </mc:Choice>
        </mc:AlternateContent>
        <mc:AlternateContent xmlns:mc="http://schemas.openxmlformats.org/markup-compatibility/2006">
          <mc:Choice Requires="x14">
            <control shapeId="16521" r:id="rId31" name="Drop Down 137">
              <controlPr defaultSize="0" autoLine="0" autoPict="0">
                <anchor moveWithCells="1">
                  <from>
                    <xdr:col>8</xdr:col>
                    <xdr:colOff>568779</xdr:colOff>
                    <xdr:row>40</xdr:row>
                    <xdr:rowOff>54431</xdr:rowOff>
                  </from>
                  <to>
                    <xdr:col>13</xdr:col>
                    <xdr:colOff>111579</xdr:colOff>
                    <xdr:row>40</xdr:row>
                    <xdr:rowOff>293467</xdr:rowOff>
                  </to>
                </anchor>
              </controlPr>
            </control>
          </mc:Choice>
        </mc:AlternateContent>
        <mc:AlternateContent xmlns:mc="http://schemas.openxmlformats.org/markup-compatibility/2006">
          <mc:Choice Requires="x14">
            <control shapeId="16522" r:id="rId32" name="Drop Down 138">
              <controlPr defaultSize="0" autoLine="0" autoPict="0">
                <anchor moveWithCells="1">
                  <from>
                    <xdr:col>8</xdr:col>
                    <xdr:colOff>568779</xdr:colOff>
                    <xdr:row>41</xdr:row>
                    <xdr:rowOff>57225</xdr:rowOff>
                  </from>
                  <to>
                    <xdr:col>13</xdr:col>
                    <xdr:colOff>111579</xdr:colOff>
                    <xdr:row>41</xdr:row>
                    <xdr:rowOff>296261</xdr:rowOff>
                  </to>
                </anchor>
              </controlPr>
            </control>
          </mc:Choice>
        </mc:AlternateContent>
        <mc:AlternateContent xmlns:mc="http://schemas.openxmlformats.org/markup-compatibility/2006">
          <mc:Choice Requires="x14">
            <control shapeId="16523" r:id="rId33" name="Drop Down 139">
              <controlPr defaultSize="0" autoLine="0" autoPict="0">
                <anchor moveWithCells="1">
                  <from>
                    <xdr:col>8</xdr:col>
                    <xdr:colOff>568779</xdr:colOff>
                    <xdr:row>42</xdr:row>
                    <xdr:rowOff>60022</xdr:rowOff>
                  </from>
                  <to>
                    <xdr:col>13</xdr:col>
                    <xdr:colOff>111579</xdr:colOff>
                    <xdr:row>42</xdr:row>
                    <xdr:rowOff>299058</xdr:rowOff>
                  </to>
                </anchor>
              </controlPr>
            </control>
          </mc:Choice>
        </mc:AlternateContent>
        <mc:AlternateContent xmlns:mc="http://schemas.openxmlformats.org/markup-compatibility/2006">
          <mc:Choice Requires="x14">
            <control shapeId="16524" r:id="rId34" name="Drop Down 140">
              <controlPr defaultSize="0" autoLine="0" autoPict="0">
                <anchor moveWithCells="1">
                  <from>
                    <xdr:col>8</xdr:col>
                    <xdr:colOff>568779</xdr:colOff>
                    <xdr:row>43</xdr:row>
                    <xdr:rowOff>62818</xdr:rowOff>
                  </from>
                  <to>
                    <xdr:col>13</xdr:col>
                    <xdr:colOff>111579</xdr:colOff>
                    <xdr:row>43</xdr:row>
                    <xdr:rowOff>301854</xdr:rowOff>
                  </to>
                </anchor>
              </controlPr>
            </control>
          </mc:Choice>
        </mc:AlternateContent>
        <mc:AlternateContent xmlns:mc="http://schemas.openxmlformats.org/markup-compatibility/2006">
          <mc:Choice Requires="x14">
            <control shapeId="16525" r:id="rId35" name="Drop Down 141">
              <controlPr defaultSize="0" autoLine="0" autoPict="0">
                <anchor moveWithCells="1">
                  <from>
                    <xdr:col>8</xdr:col>
                    <xdr:colOff>568779</xdr:colOff>
                    <xdr:row>44</xdr:row>
                    <xdr:rowOff>65615</xdr:rowOff>
                  </from>
                  <to>
                    <xdr:col>13</xdr:col>
                    <xdr:colOff>111579</xdr:colOff>
                    <xdr:row>44</xdr:row>
                    <xdr:rowOff>304651</xdr:rowOff>
                  </to>
                </anchor>
              </controlPr>
            </control>
          </mc:Choice>
        </mc:AlternateContent>
        <mc:AlternateContent xmlns:mc="http://schemas.openxmlformats.org/markup-compatibility/2006">
          <mc:Choice Requires="x14">
            <control shapeId="16526" r:id="rId36" name="Drop Down 142">
              <controlPr defaultSize="0" autoLine="0" autoPict="0">
                <anchor moveWithCells="1">
                  <from>
                    <xdr:col>8</xdr:col>
                    <xdr:colOff>568779</xdr:colOff>
                    <xdr:row>45</xdr:row>
                    <xdr:rowOff>68412</xdr:rowOff>
                  </from>
                  <to>
                    <xdr:col>13</xdr:col>
                    <xdr:colOff>111579</xdr:colOff>
                    <xdr:row>45</xdr:row>
                    <xdr:rowOff>307448</xdr:rowOff>
                  </to>
                </anchor>
              </controlPr>
            </control>
          </mc:Choice>
        </mc:AlternateContent>
        <mc:AlternateContent xmlns:mc="http://schemas.openxmlformats.org/markup-compatibility/2006">
          <mc:Choice Requires="x14">
            <control shapeId="16527" r:id="rId37" name="Drop Down 143">
              <controlPr defaultSize="0" autoLine="0" autoPict="0">
                <anchor moveWithCells="1">
                  <from>
                    <xdr:col>8</xdr:col>
                    <xdr:colOff>568779</xdr:colOff>
                    <xdr:row>46</xdr:row>
                    <xdr:rowOff>71209</xdr:rowOff>
                  </from>
                  <to>
                    <xdr:col>13</xdr:col>
                    <xdr:colOff>111579</xdr:colOff>
                    <xdr:row>46</xdr:row>
                    <xdr:rowOff>310245</xdr:rowOff>
                  </to>
                </anchor>
              </controlPr>
            </control>
          </mc:Choice>
        </mc:AlternateContent>
        <mc:AlternateContent xmlns:mc="http://schemas.openxmlformats.org/markup-compatibility/2006">
          <mc:Choice Requires="x14">
            <control shapeId="16528" r:id="rId38" name="Drop Down 144">
              <controlPr defaultSize="0" autoLine="0" autoPict="0">
                <anchor moveWithCells="1">
                  <from>
                    <xdr:col>8</xdr:col>
                    <xdr:colOff>353786</xdr:colOff>
                    <xdr:row>49</xdr:row>
                    <xdr:rowOff>38100</xdr:rowOff>
                  </from>
                  <to>
                    <xdr:col>12</xdr:col>
                    <xdr:colOff>353786</xdr:colOff>
                    <xdr:row>49</xdr:row>
                    <xdr:rowOff>277586</xdr:rowOff>
                  </to>
                </anchor>
              </controlPr>
            </control>
          </mc:Choice>
        </mc:AlternateContent>
        <mc:AlternateContent xmlns:mc="http://schemas.openxmlformats.org/markup-compatibility/2006">
          <mc:Choice Requires="x14">
            <control shapeId="16529" r:id="rId39" name="Drop Down 145">
              <controlPr defaultSize="0" autoLine="0" autoPict="0">
                <anchor moveWithCells="1">
                  <from>
                    <xdr:col>8</xdr:col>
                    <xdr:colOff>353786</xdr:colOff>
                    <xdr:row>50</xdr:row>
                    <xdr:rowOff>38100</xdr:rowOff>
                  </from>
                  <to>
                    <xdr:col>12</xdr:col>
                    <xdr:colOff>353786</xdr:colOff>
                    <xdr:row>50</xdr:row>
                    <xdr:rowOff>277586</xdr:rowOff>
                  </to>
                </anchor>
              </controlPr>
            </control>
          </mc:Choice>
        </mc:AlternateContent>
        <mc:AlternateContent xmlns:mc="http://schemas.openxmlformats.org/markup-compatibility/2006">
          <mc:Choice Requires="x14">
            <control shapeId="16530" r:id="rId40" name="Drop Down 146">
              <controlPr defaultSize="0" autoLine="0" autoPict="0">
                <anchor moveWithCells="1">
                  <from>
                    <xdr:col>8</xdr:col>
                    <xdr:colOff>353786</xdr:colOff>
                    <xdr:row>51</xdr:row>
                    <xdr:rowOff>38100</xdr:rowOff>
                  </from>
                  <to>
                    <xdr:col>12</xdr:col>
                    <xdr:colOff>353786</xdr:colOff>
                    <xdr:row>51</xdr:row>
                    <xdr:rowOff>277586</xdr:rowOff>
                  </to>
                </anchor>
              </controlPr>
            </control>
          </mc:Choice>
        </mc:AlternateContent>
        <mc:AlternateContent xmlns:mc="http://schemas.openxmlformats.org/markup-compatibility/2006">
          <mc:Choice Requires="x14">
            <control shapeId="16531" r:id="rId41" name="Drop Down 147">
              <controlPr defaultSize="0" autoLine="0" autoPict="0">
                <anchor moveWithCells="1">
                  <from>
                    <xdr:col>8</xdr:col>
                    <xdr:colOff>353786</xdr:colOff>
                    <xdr:row>52</xdr:row>
                    <xdr:rowOff>48986</xdr:rowOff>
                  </from>
                  <to>
                    <xdr:col>12</xdr:col>
                    <xdr:colOff>353786</xdr:colOff>
                    <xdr:row>52</xdr:row>
                    <xdr:rowOff>288471</xdr:rowOff>
                  </to>
                </anchor>
              </controlPr>
            </control>
          </mc:Choice>
        </mc:AlternateContent>
        <mc:AlternateContent xmlns:mc="http://schemas.openxmlformats.org/markup-compatibility/2006">
          <mc:Choice Requires="x14">
            <control shapeId="16532" r:id="rId42" name="Drop Down 148">
              <controlPr defaultSize="0" autoLine="0" autoPict="0">
                <anchor moveWithCells="1">
                  <from>
                    <xdr:col>8</xdr:col>
                    <xdr:colOff>353786</xdr:colOff>
                    <xdr:row>53</xdr:row>
                    <xdr:rowOff>48986</xdr:rowOff>
                  </from>
                  <to>
                    <xdr:col>12</xdr:col>
                    <xdr:colOff>353786</xdr:colOff>
                    <xdr:row>53</xdr:row>
                    <xdr:rowOff>288471</xdr:rowOff>
                  </to>
                </anchor>
              </controlPr>
            </control>
          </mc:Choice>
        </mc:AlternateContent>
        <mc:AlternateContent xmlns:mc="http://schemas.openxmlformats.org/markup-compatibility/2006">
          <mc:Choice Requires="x14">
            <control shapeId="16533" r:id="rId43" name="Drop Down 149">
              <controlPr defaultSize="0" autoLine="0" autoPict="0">
                <anchor moveWithCells="1">
                  <from>
                    <xdr:col>8</xdr:col>
                    <xdr:colOff>353786</xdr:colOff>
                    <xdr:row>54</xdr:row>
                    <xdr:rowOff>48986</xdr:rowOff>
                  </from>
                  <to>
                    <xdr:col>12</xdr:col>
                    <xdr:colOff>353786</xdr:colOff>
                    <xdr:row>54</xdr:row>
                    <xdr:rowOff>288471</xdr:rowOff>
                  </to>
                </anchor>
              </controlPr>
            </control>
          </mc:Choice>
        </mc:AlternateContent>
        <mc:AlternateContent xmlns:mc="http://schemas.openxmlformats.org/markup-compatibility/2006">
          <mc:Choice Requires="x14">
            <control shapeId="16534" r:id="rId44" name="Drop Down 150">
              <controlPr defaultSize="0" autoLine="0" autoPict="0">
                <anchor moveWithCells="1">
                  <from>
                    <xdr:col>8</xdr:col>
                    <xdr:colOff>353786</xdr:colOff>
                    <xdr:row>55</xdr:row>
                    <xdr:rowOff>48986</xdr:rowOff>
                  </from>
                  <to>
                    <xdr:col>12</xdr:col>
                    <xdr:colOff>353786</xdr:colOff>
                    <xdr:row>55</xdr:row>
                    <xdr:rowOff>288471</xdr:rowOff>
                  </to>
                </anchor>
              </controlPr>
            </control>
          </mc:Choice>
        </mc:AlternateContent>
        <mc:AlternateContent xmlns:mc="http://schemas.openxmlformats.org/markup-compatibility/2006">
          <mc:Choice Requires="x14">
            <control shapeId="16536" r:id="rId45" name="Drop Down 152">
              <controlPr defaultSize="0" autoLine="0" autoPict="0">
                <anchor moveWithCells="1">
                  <from>
                    <xdr:col>8</xdr:col>
                    <xdr:colOff>353786</xdr:colOff>
                    <xdr:row>56</xdr:row>
                    <xdr:rowOff>48986</xdr:rowOff>
                  </from>
                  <to>
                    <xdr:col>12</xdr:col>
                    <xdr:colOff>353786</xdr:colOff>
                    <xdr:row>56</xdr:row>
                    <xdr:rowOff>288471</xdr:rowOff>
                  </to>
                </anchor>
              </controlPr>
            </control>
          </mc:Choice>
        </mc:AlternateContent>
        <mc:AlternateContent xmlns:mc="http://schemas.openxmlformats.org/markup-compatibility/2006">
          <mc:Choice Requires="x14">
            <control shapeId="16537" r:id="rId46" name="Drop Down 153">
              <controlPr defaultSize="0" autoLine="0" autoPict="0">
                <anchor moveWithCells="1">
                  <from>
                    <xdr:col>8</xdr:col>
                    <xdr:colOff>353786</xdr:colOff>
                    <xdr:row>61</xdr:row>
                    <xdr:rowOff>48986</xdr:rowOff>
                  </from>
                  <to>
                    <xdr:col>12</xdr:col>
                    <xdr:colOff>353786</xdr:colOff>
                    <xdr:row>61</xdr:row>
                    <xdr:rowOff>288471</xdr:rowOff>
                  </to>
                </anchor>
              </controlPr>
            </control>
          </mc:Choice>
        </mc:AlternateContent>
        <mc:AlternateContent xmlns:mc="http://schemas.openxmlformats.org/markup-compatibility/2006">
          <mc:Choice Requires="x14">
            <control shapeId="16538" r:id="rId47" name="Drop Down 154">
              <controlPr defaultSize="0" autoLine="0" autoPict="0">
                <anchor moveWithCells="1">
                  <from>
                    <xdr:col>8</xdr:col>
                    <xdr:colOff>353786</xdr:colOff>
                    <xdr:row>62</xdr:row>
                    <xdr:rowOff>48986</xdr:rowOff>
                  </from>
                  <to>
                    <xdr:col>12</xdr:col>
                    <xdr:colOff>353786</xdr:colOff>
                    <xdr:row>62</xdr:row>
                    <xdr:rowOff>288471</xdr:rowOff>
                  </to>
                </anchor>
              </controlPr>
            </control>
          </mc:Choice>
        </mc:AlternateContent>
        <mc:AlternateContent xmlns:mc="http://schemas.openxmlformats.org/markup-compatibility/2006">
          <mc:Choice Requires="x14">
            <control shapeId="16539" r:id="rId48" name="Drop Down 155">
              <controlPr defaultSize="0" autoLine="0" autoPict="0">
                <anchor moveWithCells="1">
                  <from>
                    <xdr:col>8</xdr:col>
                    <xdr:colOff>353786</xdr:colOff>
                    <xdr:row>63</xdr:row>
                    <xdr:rowOff>48986</xdr:rowOff>
                  </from>
                  <to>
                    <xdr:col>12</xdr:col>
                    <xdr:colOff>353786</xdr:colOff>
                    <xdr:row>63</xdr:row>
                    <xdr:rowOff>288471</xdr:rowOff>
                  </to>
                </anchor>
              </controlPr>
            </control>
          </mc:Choice>
        </mc:AlternateContent>
        <mc:AlternateContent xmlns:mc="http://schemas.openxmlformats.org/markup-compatibility/2006">
          <mc:Choice Requires="x14">
            <control shapeId="16540" r:id="rId49" name="Drop Down 156">
              <controlPr defaultSize="0" autoLine="0" autoPict="0">
                <anchor moveWithCells="1">
                  <from>
                    <xdr:col>8</xdr:col>
                    <xdr:colOff>353786</xdr:colOff>
                    <xdr:row>64</xdr:row>
                    <xdr:rowOff>48986</xdr:rowOff>
                  </from>
                  <to>
                    <xdr:col>12</xdr:col>
                    <xdr:colOff>353786</xdr:colOff>
                    <xdr:row>64</xdr:row>
                    <xdr:rowOff>288471</xdr:rowOff>
                  </to>
                </anchor>
              </controlPr>
            </control>
          </mc:Choice>
        </mc:AlternateContent>
        <mc:AlternateContent xmlns:mc="http://schemas.openxmlformats.org/markup-compatibility/2006">
          <mc:Choice Requires="x14">
            <control shapeId="16541" r:id="rId50" name="Drop Down 157">
              <controlPr defaultSize="0" autoLine="0" autoPict="0">
                <anchor moveWithCells="1">
                  <from>
                    <xdr:col>8</xdr:col>
                    <xdr:colOff>353786</xdr:colOff>
                    <xdr:row>65</xdr:row>
                    <xdr:rowOff>48986</xdr:rowOff>
                  </from>
                  <to>
                    <xdr:col>12</xdr:col>
                    <xdr:colOff>353786</xdr:colOff>
                    <xdr:row>65</xdr:row>
                    <xdr:rowOff>288471</xdr:rowOff>
                  </to>
                </anchor>
              </controlPr>
            </control>
          </mc:Choice>
        </mc:AlternateContent>
        <mc:AlternateContent xmlns:mc="http://schemas.openxmlformats.org/markup-compatibility/2006">
          <mc:Choice Requires="x14">
            <control shapeId="16542" r:id="rId51" name="Check Box 158">
              <controlPr locked="0" defaultSize="0" autoFill="0" autoLine="0" autoPict="0">
                <anchor moveWithCells="1">
                  <from>
                    <xdr:col>6</xdr:col>
                    <xdr:colOff>440871</xdr:colOff>
                    <xdr:row>25</xdr:row>
                    <xdr:rowOff>0</xdr:rowOff>
                  </from>
                  <to>
                    <xdr:col>7</xdr:col>
                    <xdr:colOff>440871</xdr:colOff>
                    <xdr:row>26</xdr:row>
                    <xdr:rowOff>21771</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DA6E9-3F32-4567-A3B8-D24869DC1F49}">
  <sheetPr codeName="Sheet5">
    <pageSetUpPr autoPageBreaks="0" fitToPage="1"/>
  </sheetPr>
  <dimension ref="A1:Z97"/>
  <sheetViews>
    <sheetView showGridLines="0" showRowColHeaders="0" topLeftCell="A73" zoomScaleNormal="100" workbookViewId="0">
      <selection activeCell="R91" sqref="R91"/>
    </sheetView>
  </sheetViews>
  <sheetFormatPr defaultColWidth="0" defaultRowHeight="15.4" zeroHeight="1"/>
  <cols>
    <col min="1" max="1" width="2.7109375" style="3" customWidth="1"/>
    <col min="2" max="2" width="3.7109375" style="3" customWidth="1"/>
    <col min="3" max="3" width="1.42578125" style="3" customWidth="1"/>
    <col min="4" max="4" width="10.140625" style="3" customWidth="1"/>
    <col min="5" max="5" width="14" style="3" customWidth="1"/>
    <col min="6" max="6" width="9.140625" style="3" customWidth="1"/>
    <col min="7" max="7" width="7.28515625" style="3" customWidth="1"/>
    <col min="8" max="8" width="18.140625" style="3" customWidth="1"/>
    <col min="9" max="9" width="10.140625" style="3" customWidth="1"/>
    <col min="10" max="10" width="4.140625" style="3" customWidth="1"/>
    <col min="11" max="11" width="3.140625" style="3" customWidth="1"/>
    <col min="12" max="12" width="8.140625" style="3" customWidth="1"/>
    <col min="13" max="13" width="7.140625" style="3" customWidth="1"/>
    <col min="14" max="24" width="9.140625" style="3" customWidth="1"/>
    <col min="25" max="25" width="1.42578125" style="3" customWidth="1"/>
    <col min="26" max="26" width="6.7109375" style="3" customWidth="1"/>
    <col min="27" max="16384" width="9.140625" style="3" hidden="1"/>
  </cols>
  <sheetData>
    <row r="1" spans="3:25" ht="9.9499999999999993" customHeight="1"/>
    <row r="2" spans="3:25" ht="20.100000000000001" customHeight="1">
      <c r="Y2" s="5" t="str">
        <f>+Input!$C$2</f>
        <v>Version 2026.4.21</v>
      </c>
    </row>
    <row r="3" spans="3:25" ht="15.75" customHeight="1">
      <c r="C3" s="2" t="s">
        <v>214</v>
      </c>
      <c r="D3" s="2"/>
      <c r="E3" s="2"/>
      <c r="F3" s="2"/>
      <c r="G3" s="2"/>
      <c r="H3" s="2"/>
      <c r="I3" s="2"/>
      <c r="J3" s="2"/>
      <c r="K3" s="2"/>
      <c r="L3" s="2"/>
      <c r="M3" s="2"/>
      <c r="N3" s="2"/>
      <c r="O3" s="2"/>
      <c r="P3" s="2"/>
      <c r="Q3" s="2"/>
      <c r="R3" s="2"/>
      <c r="S3" s="2"/>
      <c r="T3" s="2"/>
      <c r="U3" s="2"/>
      <c r="V3" s="2"/>
      <c r="W3" s="4"/>
      <c r="X3" s="4"/>
      <c r="Y3" s="4" t="s">
        <v>214</v>
      </c>
    </row>
    <row r="4" spans="3:25" ht="25.7">
      <c r="C4" s="2" t="s">
        <v>214</v>
      </c>
      <c r="D4" s="2"/>
      <c r="E4" s="2"/>
      <c r="F4" s="2"/>
      <c r="G4" s="8"/>
      <c r="H4" s="7"/>
      <c r="I4" s="2"/>
      <c r="J4" s="2"/>
      <c r="K4" s="2"/>
      <c r="L4" s="2"/>
      <c r="M4" s="2"/>
      <c r="N4" s="101" t="str">
        <f>+Home!$N$4</f>
        <v>2026 INNERGY Industry Benchmarking Tool (IIBT)</v>
      </c>
      <c r="O4" s="2"/>
      <c r="P4" s="2"/>
      <c r="Q4" s="2"/>
      <c r="R4" s="2"/>
      <c r="S4" s="2"/>
      <c r="T4" s="2"/>
      <c r="U4" s="2"/>
      <c r="V4" s="2"/>
      <c r="W4" s="4"/>
      <c r="X4" s="4"/>
      <c r="Y4" s="4" t="s">
        <v>214</v>
      </c>
    </row>
    <row r="5" spans="3:25" ht="15.75" customHeight="1">
      <c r="C5" s="2" t="s">
        <v>214</v>
      </c>
      <c r="D5" s="2"/>
      <c r="E5" s="2"/>
      <c r="F5" s="2"/>
      <c r="G5" s="2"/>
      <c r="H5" s="2"/>
      <c r="I5" s="2"/>
      <c r="J5" s="2"/>
      <c r="K5" s="2"/>
      <c r="L5" s="2"/>
      <c r="M5" s="2"/>
      <c r="N5" s="2"/>
      <c r="O5" s="2"/>
      <c r="P5" s="2"/>
      <c r="Q5" s="2"/>
      <c r="R5" s="2"/>
      <c r="S5" s="2"/>
      <c r="T5" s="2"/>
      <c r="U5" s="2"/>
      <c r="V5" s="2"/>
      <c r="W5" s="4"/>
      <c r="X5" s="4"/>
      <c r="Y5" s="4" t="s">
        <v>214</v>
      </c>
    </row>
    <row r="6" spans="3:25" ht="2.1" customHeight="1"/>
    <row r="7" spans="3:25" ht="18" customHeight="1">
      <c r="C7" s="6" t="s">
        <v>214</v>
      </c>
      <c r="Y7" s="6" t="s">
        <v>214</v>
      </c>
    </row>
    <row r="8" spans="3:25" ht="18" customHeight="1">
      <c r="C8" s="6"/>
      <c r="Y8" s="6"/>
    </row>
    <row r="9" spans="3:25" ht="2.1" customHeight="1">
      <c r="C9" s="6" t="s">
        <v>214</v>
      </c>
      <c r="D9" s="6" t="s">
        <v>214</v>
      </c>
      <c r="E9" s="6" t="s">
        <v>214</v>
      </c>
      <c r="F9" s="6" t="s">
        <v>214</v>
      </c>
      <c r="G9" s="6" t="s">
        <v>214</v>
      </c>
      <c r="H9" s="6" t="s">
        <v>214</v>
      </c>
      <c r="I9" s="6" t="s">
        <v>214</v>
      </c>
      <c r="J9" s="6" t="s">
        <v>214</v>
      </c>
      <c r="K9" s="6" t="s">
        <v>214</v>
      </c>
      <c r="L9" s="6" t="s">
        <v>214</v>
      </c>
      <c r="M9" s="6" t="s">
        <v>214</v>
      </c>
      <c r="N9" s="6" t="s">
        <v>214</v>
      </c>
      <c r="O9" s="6" t="s">
        <v>214</v>
      </c>
      <c r="P9" s="6" t="s">
        <v>214</v>
      </c>
      <c r="Q9" s="6" t="s">
        <v>214</v>
      </c>
      <c r="R9" s="6" t="s">
        <v>214</v>
      </c>
      <c r="S9" s="6" t="s">
        <v>214</v>
      </c>
      <c r="T9" s="6" t="s">
        <v>214</v>
      </c>
      <c r="U9" s="6" t="s">
        <v>214</v>
      </c>
      <c r="V9" s="6" t="s">
        <v>214</v>
      </c>
      <c r="W9" s="6" t="s">
        <v>214</v>
      </c>
      <c r="X9" s="6" t="s">
        <v>214</v>
      </c>
      <c r="Y9" s="6" t="s">
        <v>214</v>
      </c>
    </row>
    <row r="10" spans="3:25" ht="15.75" customHeight="1">
      <c r="C10" s="6" t="s">
        <v>214</v>
      </c>
      <c r="Y10" s="6" t="s">
        <v>214</v>
      </c>
    </row>
    <row r="11" spans="3:25" ht="15.75" customHeight="1">
      <c r="C11" s="6"/>
      <c r="D11" s="85" t="s">
        <v>311</v>
      </c>
      <c r="E11" s="11"/>
      <c r="F11" s="11"/>
      <c r="G11" s="11"/>
      <c r="H11" s="11"/>
      <c r="I11" s="11"/>
      <c r="J11" s="11"/>
      <c r="K11" s="11"/>
      <c r="L11" s="11"/>
      <c r="M11" s="11"/>
      <c r="N11" s="11"/>
      <c r="O11" s="11"/>
      <c r="P11" s="11"/>
      <c r="Q11" s="11"/>
      <c r="R11" s="11"/>
      <c r="S11" s="11"/>
      <c r="T11" s="11"/>
      <c r="U11" s="11"/>
      <c r="V11" s="11"/>
      <c r="W11" s="11"/>
      <c r="X11" s="11"/>
      <c r="Y11" s="6"/>
    </row>
    <row r="12" spans="3:25" ht="15.75" customHeight="1">
      <c r="C12" s="6"/>
      <c r="D12" s="11"/>
      <c r="E12" s="11"/>
      <c r="F12" s="11"/>
      <c r="G12" s="11"/>
      <c r="H12" s="11"/>
      <c r="I12" s="11"/>
      <c r="J12" s="11"/>
      <c r="K12" s="11"/>
      <c r="L12" s="11"/>
      <c r="M12" s="11"/>
      <c r="N12" s="11"/>
      <c r="O12" s="11"/>
      <c r="P12" s="11"/>
      <c r="Q12" s="11"/>
      <c r="R12" s="11"/>
      <c r="S12" s="11"/>
      <c r="T12" s="11"/>
      <c r="U12" s="11"/>
      <c r="V12" s="11"/>
      <c r="W12" s="11"/>
      <c r="X12" s="11"/>
      <c r="Y12" s="6"/>
    </row>
    <row r="13" spans="3:25" ht="20.100000000000001" customHeight="1">
      <c r="C13" s="6"/>
      <c r="E13" s="24" t="s">
        <v>312</v>
      </c>
      <c r="F13" s="11"/>
      <c r="G13" s="11"/>
      <c r="H13" s="11"/>
      <c r="I13" s="11"/>
      <c r="J13" s="11"/>
      <c r="K13" s="11"/>
      <c r="L13" s="11"/>
      <c r="M13" s="11"/>
      <c r="N13" s="11"/>
      <c r="O13" s="11"/>
      <c r="P13" s="11"/>
      <c r="Q13" s="11"/>
      <c r="R13" s="11"/>
      <c r="S13" s="11"/>
      <c r="T13" s="11"/>
      <c r="U13" s="11"/>
      <c r="V13" s="11"/>
      <c r="W13" s="11"/>
      <c r="X13" s="11"/>
      <c r="Y13" s="6"/>
    </row>
    <row r="14" spans="3:25" ht="20.100000000000001" customHeight="1">
      <c r="C14" s="6"/>
      <c r="E14" s="24" t="s">
        <v>313</v>
      </c>
      <c r="F14" s="11"/>
      <c r="G14" s="11"/>
      <c r="H14" s="11"/>
      <c r="I14" s="11"/>
      <c r="J14" s="11"/>
      <c r="K14" s="11"/>
      <c r="L14" s="11"/>
      <c r="M14" s="11"/>
      <c r="N14" s="11"/>
      <c r="O14" s="11"/>
      <c r="P14" s="11"/>
      <c r="Q14" s="11"/>
      <c r="R14" s="11"/>
      <c r="S14" s="11"/>
      <c r="T14" s="11"/>
      <c r="U14" s="11"/>
      <c r="V14" s="11"/>
      <c r="W14" s="11"/>
      <c r="X14" s="11"/>
      <c r="Y14" s="6"/>
    </row>
    <row r="15" spans="3:25" ht="20.100000000000001" customHeight="1">
      <c r="C15" s="6"/>
      <c r="E15" s="24" t="s">
        <v>314</v>
      </c>
      <c r="F15" s="11"/>
      <c r="G15" s="11"/>
      <c r="H15" s="11"/>
      <c r="I15" s="11"/>
      <c r="J15" s="11"/>
      <c r="K15" s="11"/>
      <c r="L15" s="11"/>
      <c r="M15" s="11"/>
      <c r="N15" s="11"/>
      <c r="O15" s="11"/>
      <c r="P15" s="11"/>
      <c r="Q15" s="11"/>
      <c r="R15" s="11"/>
      <c r="S15" s="11"/>
      <c r="T15" s="11"/>
      <c r="U15" s="11"/>
      <c r="V15" s="11"/>
      <c r="W15" s="11"/>
      <c r="X15" s="11"/>
      <c r="Y15" s="6"/>
    </row>
    <row r="16" spans="3:25" ht="20.100000000000001" customHeight="1">
      <c r="C16" s="6" t="s">
        <v>214</v>
      </c>
      <c r="E16" s="24" t="s">
        <v>315</v>
      </c>
      <c r="F16" s="22"/>
      <c r="G16" s="22"/>
      <c r="H16" s="24"/>
      <c r="I16" s="11"/>
      <c r="J16" s="11"/>
      <c r="K16" s="11"/>
      <c r="L16" s="11"/>
      <c r="M16" s="12"/>
      <c r="N16" s="11"/>
      <c r="O16" s="11"/>
      <c r="P16" s="11"/>
      <c r="Q16" s="11"/>
      <c r="R16" s="11"/>
      <c r="S16" s="11"/>
      <c r="T16" s="11"/>
      <c r="U16" s="11"/>
      <c r="V16" s="11"/>
      <c r="W16" s="11"/>
      <c r="X16" s="11"/>
      <c r="Y16" s="6" t="s">
        <v>214</v>
      </c>
    </row>
    <row r="17" spans="3:25" ht="20.100000000000001" customHeight="1">
      <c r="C17" s="6"/>
      <c r="E17" s="24" t="s">
        <v>316</v>
      </c>
      <c r="F17" s="22"/>
      <c r="G17" s="22"/>
      <c r="H17" s="24"/>
      <c r="I17" s="11"/>
      <c r="J17" s="11"/>
      <c r="K17" s="11"/>
      <c r="L17" s="11"/>
      <c r="M17" s="12"/>
      <c r="N17" s="11"/>
      <c r="O17" s="11"/>
      <c r="P17" s="11"/>
      <c r="Q17" s="11"/>
      <c r="R17" s="11"/>
      <c r="S17" s="11"/>
      <c r="T17" s="11"/>
      <c r="U17" s="11"/>
      <c r="V17" s="11"/>
      <c r="W17" s="11"/>
      <c r="X17" s="11"/>
      <c r="Y17" s="6"/>
    </row>
    <row r="18" spans="3:25" ht="20.100000000000001" customHeight="1">
      <c r="C18" s="6"/>
      <c r="D18" s="24"/>
      <c r="E18" s="11"/>
      <c r="F18" s="22"/>
      <c r="G18" s="22"/>
      <c r="H18" s="24"/>
      <c r="I18" s="11"/>
      <c r="J18" s="11"/>
      <c r="K18" s="11"/>
      <c r="L18" s="11"/>
      <c r="M18" s="12"/>
      <c r="N18" s="11"/>
      <c r="O18" s="11"/>
      <c r="P18" s="11"/>
      <c r="Q18" s="11"/>
      <c r="R18" s="11"/>
      <c r="S18" s="11"/>
      <c r="T18" s="11"/>
      <c r="U18" s="11"/>
      <c r="V18" s="11"/>
      <c r="W18" s="11"/>
      <c r="X18" s="11"/>
      <c r="Y18" s="6"/>
    </row>
    <row r="19" spans="3:25" ht="18" customHeight="1">
      <c r="C19" s="6"/>
      <c r="D19" s="21"/>
      <c r="E19" s="22"/>
      <c r="F19" s="11"/>
      <c r="G19" s="11"/>
      <c r="H19" s="23"/>
      <c r="I19" s="23"/>
      <c r="J19" s="11"/>
      <c r="K19" s="24"/>
      <c r="L19" s="11"/>
      <c r="M19" s="12"/>
      <c r="N19" s="11"/>
      <c r="O19" s="11"/>
      <c r="P19" s="11"/>
      <c r="Q19" s="11"/>
      <c r="R19" s="11"/>
      <c r="S19" s="11"/>
      <c r="T19" s="11"/>
      <c r="U19" s="11"/>
      <c r="V19" s="11"/>
      <c r="W19" s="11"/>
      <c r="X19" s="11" t="s">
        <v>214</v>
      </c>
      <c r="Y19" s="6"/>
    </row>
    <row r="20" spans="3:25" ht="20.100000000000001" customHeight="1">
      <c r="C20" s="6"/>
      <c r="D20" s="77"/>
      <c r="E20" s="25" t="s">
        <v>317</v>
      </c>
      <c r="F20" s="11"/>
      <c r="G20" s="11"/>
      <c r="H20" s="26"/>
      <c r="I20" s="26"/>
      <c r="J20" s="11"/>
      <c r="K20" s="98" t="s">
        <v>318</v>
      </c>
      <c r="L20" s="99"/>
      <c r="M20" s="17"/>
      <c r="N20" s="16"/>
      <c r="O20" s="16"/>
      <c r="P20" s="16"/>
      <c r="Q20" s="16"/>
      <c r="R20" s="16"/>
      <c r="S20" s="16"/>
      <c r="T20" s="16"/>
      <c r="U20" s="16"/>
      <c r="V20" s="16"/>
      <c r="W20" s="16"/>
      <c r="X20" s="11" t="s">
        <v>214</v>
      </c>
      <c r="Y20" s="6"/>
    </row>
    <row r="21" spans="3:25" ht="20.100000000000001" customHeight="1">
      <c r="C21" s="6"/>
      <c r="D21" s="77">
        <v>1</v>
      </c>
      <c r="E21" s="22" t="s">
        <v>319</v>
      </c>
      <c r="F21" s="11"/>
      <c r="G21" s="11"/>
      <c r="H21" s="93">
        <v>0</v>
      </c>
      <c r="I21" s="27" t="str">
        <f>IFERROR(H21/$H$24,"")</f>
        <v/>
      </c>
      <c r="J21" s="11"/>
      <c r="K21" s="96" t="s">
        <v>320</v>
      </c>
      <c r="L21" s="100"/>
      <c r="M21" s="12"/>
      <c r="N21" s="11"/>
      <c r="O21" s="11"/>
      <c r="P21" s="11"/>
      <c r="Q21" s="11"/>
      <c r="R21" s="11"/>
      <c r="S21" s="11"/>
      <c r="T21" s="11"/>
      <c r="U21" s="11"/>
      <c r="V21" s="11"/>
      <c r="W21" s="11"/>
      <c r="X21" s="11" t="s">
        <v>214</v>
      </c>
      <c r="Y21" s="6"/>
    </row>
    <row r="22" spans="3:25" ht="20.100000000000001" customHeight="1">
      <c r="C22" s="6"/>
      <c r="D22" s="77">
        <v>2</v>
      </c>
      <c r="E22" s="22" t="s">
        <v>321</v>
      </c>
      <c r="F22" s="11"/>
      <c r="G22" s="11"/>
      <c r="H22" s="93">
        <v>0</v>
      </c>
      <c r="I22" s="27" t="str">
        <f t="shared" ref="I22:I24" si="0">IFERROR(H22/$H$24,"")</f>
        <v/>
      </c>
      <c r="J22" s="11"/>
      <c r="K22" s="96" t="s">
        <v>322</v>
      </c>
      <c r="L22" s="100"/>
      <c r="M22" s="12"/>
      <c r="N22" s="11"/>
      <c r="O22" s="11"/>
      <c r="P22" s="11"/>
      <c r="Q22" s="11"/>
      <c r="R22" s="11"/>
      <c r="S22" s="11"/>
      <c r="T22" s="11"/>
      <c r="U22" s="11"/>
      <c r="V22" s="11"/>
      <c r="W22" s="11"/>
      <c r="X22" s="11" t="s">
        <v>214</v>
      </c>
      <c r="Y22" s="6"/>
    </row>
    <row r="23" spans="3:25" ht="20.100000000000001" customHeight="1">
      <c r="C23" s="6"/>
      <c r="D23" s="77">
        <v>3</v>
      </c>
      <c r="E23" s="22" t="s">
        <v>323</v>
      </c>
      <c r="F23" s="11"/>
      <c r="G23" s="11"/>
      <c r="H23" s="93">
        <v>0</v>
      </c>
      <c r="I23" s="27" t="str">
        <f t="shared" si="0"/>
        <v/>
      </c>
      <c r="J23" s="11"/>
      <c r="K23" s="96" t="s">
        <v>324</v>
      </c>
      <c r="L23" s="100"/>
      <c r="M23" s="12"/>
      <c r="N23" s="11"/>
      <c r="O23" s="11"/>
      <c r="P23" s="11"/>
      <c r="Q23" s="11"/>
      <c r="R23" s="11"/>
      <c r="S23" s="11"/>
      <c r="T23" s="11"/>
      <c r="U23" s="11"/>
      <c r="V23" s="11"/>
      <c r="W23" s="11"/>
      <c r="X23" s="11" t="s">
        <v>214</v>
      </c>
      <c r="Y23" s="6"/>
    </row>
    <row r="24" spans="3:25" ht="20.100000000000001" customHeight="1">
      <c r="C24" s="6"/>
      <c r="D24" s="77">
        <v>4</v>
      </c>
      <c r="E24" s="22" t="s">
        <v>325</v>
      </c>
      <c r="F24" s="11"/>
      <c r="G24" s="11"/>
      <c r="H24" s="28">
        <f>+SUM(H21:H23)</f>
        <v>0</v>
      </c>
      <c r="I24" s="27" t="str">
        <f t="shared" si="0"/>
        <v/>
      </c>
      <c r="J24" s="11"/>
      <c r="K24" s="96" t="s">
        <v>326</v>
      </c>
      <c r="L24" s="100"/>
      <c r="M24" s="12"/>
      <c r="N24" s="11"/>
      <c r="O24" s="11"/>
      <c r="P24" s="11"/>
      <c r="Q24" s="11"/>
      <c r="R24" s="11"/>
      <c r="S24" s="11"/>
      <c r="T24" s="11"/>
      <c r="U24" s="11"/>
      <c r="V24" s="11"/>
      <c r="W24" s="11"/>
      <c r="X24" s="11" t="s">
        <v>214</v>
      </c>
      <c r="Y24" s="6"/>
    </row>
    <row r="25" spans="3:25" ht="20.100000000000001" customHeight="1">
      <c r="C25" s="6"/>
      <c r="D25" s="77"/>
      <c r="E25" s="22"/>
      <c r="F25" s="11"/>
      <c r="G25" s="11"/>
      <c r="H25" s="28"/>
      <c r="I25" s="27"/>
      <c r="J25" s="11"/>
      <c r="K25" s="96"/>
      <c r="L25" s="100"/>
      <c r="M25" s="12"/>
      <c r="N25" s="11"/>
      <c r="O25" s="11"/>
      <c r="P25" s="11"/>
      <c r="Q25" s="11"/>
      <c r="R25" s="11"/>
      <c r="S25" s="11"/>
      <c r="T25" s="11"/>
      <c r="U25" s="11"/>
      <c r="V25" s="11"/>
      <c r="W25" s="11"/>
      <c r="X25" s="11" t="s">
        <v>214</v>
      </c>
      <c r="Y25" s="6"/>
    </row>
    <row r="26" spans="3:25" ht="20.100000000000001" customHeight="1">
      <c r="C26" s="6"/>
      <c r="D26" s="77"/>
      <c r="E26" s="25" t="s">
        <v>327</v>
      </c>
      <c r="F26" s="11"/>
      <c r="G26" s="11"/>
      <c r="H26" s="22"/>
      <c r="I26" s="27"/>
      <c r="J26" s="11"/>
      <c r="K26" s="98" t="s">
        <v>328</v>
      </c>
      <c r="L26" s="99"/>
      <c r="M26" s="17"/>
      <c r="N26" s="16"/>
      <c r="O26" s="16"/>
      <c r="P26" s="16"/>
      <c r="Q26" s="16"/>
      <c r="R26" s="16"/>
      <c r="S26" s="16"/>
      <c r="T26" s="16"/>
      <c r="U26" s="16"/>
      <c r="V26" s="16"/>
      <c r="W26" s="16"/>
      <c r="X26" s="11" t="s">
        <v>214</v>
      </c>
      <c r="Y26" s="6"/>
    </row>
    <row r="27" spans="3:25" ht="20.100000000000001" customHeight="1">
      <c r="C27" s="6"/>
      <c r="D27" s="77"/>
      <c r="E27" s="76" t="s">
        <v>329</v>
      </c>
      <c r="F27" s="11"/>
      <c r="G27" s="11"/>
      <c r="H27" s="22"/>
      <c r="I27" s="21"/>
      <c r="J27" s="11"/>
      <c r="K27" s="96" t="s">
        <v>330</v>
      </c>
      <c r="L27" s="100"/>
      <c r="M27" s="12"/>
      <c r="N27" s="11"/>
      <c r="O27" s="11"/>
      <c r="P27" s="11"/>
      <c r="Q27" s="11"/>
      <c r="R27" s="11"/>
      <c r="S27" s="11"/>
      <c r="T27" s="11"/>
      <c r="U27" s="11"/>
      <c r="V27" s="11"/>
      <c r="W27" s="11"/>
      <c r="X27" s="11" t="s">
        <v>214</v>
      </c>
      <c r="Y27" s="6"/>
    </row>
    <row r="28" spans="3:25" ht="20.100000000000001" customHeight="1">
      <c r="C28" s="6"/>
      <c r="D28" s="77">
        <v>5</v>
      </c>
      <c r="E28" s="24" t="s">
        <v>331</v>
      </c>
      <c r="F28" s="11"/>
      <c r="G28" s="11"/>
      <c r="H28" s="93">
        <v>0</v>
      </c>
      <c r="I28" s="27" t="str">
        <f t="shared" ref="I28:I30" si="1">IFERROR(H28/$H$24,"")</f>
        <v/>
      </c>
      <c r="J28" s="11"/>
      <c r="K28" s="96" t="s">
        <v>332</v>
      </c>
      <c r="L28" s="100"/>
      <c r="M28" s="12"/>
      <c r="N28" s="11"/>
      <c r="O28" s="11"/>
      <c r="P28" s="11"/>
      <c r="Q28" s="11"/>
      <c r="R28" s="11"/>
      <c r="S28" s="11"/>
      <c r="T28" s="11"/>
      <c r="U28" s="11"/>
      <c r="V28" s="11"/>
      <c r="W28" s="11"/>
      <c r="X28" s="11" t="s">
        <v>214</v>
      </c>
      <c r="Y28" s="6"/>
    </row>
    <row r="29" spans="3:25" ht="20.100000000000001" customHeight="1">
      <c r="C29" s="6"/>
      <c r="D29" s="77">
        <v>6</v>
      </c>
      <c r="E29" s="24" t="s">
        <v>333</v>
      </c>
      <c r="F29" s="11"/>
      <c r="G29" s="11"/>
      <c r="H29" s="93">
        <v>0</v>
      </c>
      <c r="I29" s="27" t="str">
        <f t="shared" si="1"/>
        <v/>
      </c>
      <c r="J29" s="11"/>
      <c r="K29" s="96" t="s">
        <v>334</v>
      </c>
      <c r="L29" s="100"/>
      <c r="M29" s="12"/>
      <c r="N29" s="11"/>
      <c r="O29" s="11"/>
      <c r="P29" s="11"/>
      <c r="Q29" s="11"/>
      <c r="R29" s="11"/>
      <c r="S29" s="11"/>
      <c r="T29" s="11"/>
      <c r="U29" s="11"/>
      <c r="V29" s="11"/>
      <c r="W29" s="11"/>
      <c r="X29" s="11" t="s">
        <v>214</v>
      </c>
      <c r="Y29" s="6"/>
    </row>
    <row r="30" spans="3:25" ht="20.100000000000001" customHeight="1">
      <c r="C30" s="6"/>
      <c r="D30" s="77">
        <v>7</v>
      </c>
      <c r="E30" s="24" t="s">
        <v>335</v>
      </c>
      <c r="F30" s="11"/>
      <c r="G30" s="11"/>
      <c r="H30" s="28">
        <f>+SUM(H28:H29)</f>
        <v>0</v>
      </c>
      <c r="I30" s="27" t="str">
        <f t="shared" si="1"/>
        <v/>
      </c>
      <c r="J30" s="11"/>
      <c r="K30" s="96" t="s">
        <v>336</v>
      </c>
      <c r="L30" s="100"/>
      <c r="M30" s="12"/>
      <c r="N30" s="11"/>
      <c r="O30" s="11"/>
      <c r="P30" s="11"/>
      <c r="Q30" s="11"/>
      <c r="R30" s="11"/>
      <c r="S30" s="11"/>
      <c r="T30" s="11"/>
      <c r="U30" s="11"/>
      <c r="V30" s="11"/>
      <c r="W30" s="11"/>
      <c r="X30" s="11" t="s">
        <v>214</v>
      </c>
      <c r="Y30" s="6"/>
    </row>
    <row r="31" spans="3:25" ht="20.100000000000001" customHeight="1">
      <c r="C31" s="6"/>
      <c r="D31" s="77"/>
      <c r="E31" s="76" t="s">
        <v>337</v>
      </c>
      <c r="F31" s="11"/>
      <c r="G31" s="11"/>
      <c r="H31" s="22"/>
      <c r="I31" s="21"/>
      <c r="J31" s="11"/>
      <c r="K31" s="96"/>
      <c r="L31" s="100"/>
      <c r="M31" s="12"/>
      <c r="N31" s="11"/>
      <c r="O31" s="11"/>
      <c r="P31" s="11"/>
      <c r="Q31" s="11"/>
      <c r="R31" s="11"/>
      <c r="S31" s="11"/>
      <c r="T31" s="11"/>
      <c r="U31" s="11"/>
      <c r="V31" s="11"/>
      <c r="W31" s="11"/>
      <c r="X31" s="11" t="s">
        <v>214</v>
      </c>
      <c r="Y31" s="6"/>
    </row>
    <row r="32" spans="3:25" ht="20.100000000000001" customHeight="1">
      <c r="C32" s="6"/>
      <c r="D32" s="77">
        <v>8</v>
      </c>
      <c r="E32" s="24" t="s">
        <v>338</v>
      </c>
      <c r="F32" s="11"/>
      <c r="G32" s="11"/>
      <c r="H32" s="93">
        <v>0</v>
      </c>
      <c r="I32" s="27" t="str">
        <f t="shared" ref="I32:I37" si="2">IFERROR(H32/$H$24,"")</f>
        <v/>
      </c>
      <c r="J32" s="11"/>
      <c r="K32" s="96" t="s">
        <v>339</v>
      </c>
      <c r="L32" s="100"/>
      <c r="M32" s="12"/>
      <c r="N32" s="11"/>
      <c r="O32" s="11"/>
      <c r="P32" s="11"/>
      <c r="Q32" s="11"/>
      <c r="R32" s="11"/>
      <c r="S32" s="11"/>
      <c r="T32" s="11"/>
      <c r="U32" s="11"/>
      <c r="V32" s="11"/>
      <c r="W32" s="11"/>
      <c r="X32" s="11" t="s">
        <v>214</v>
      </c>
      <c r="Y32" s="6"/>
    </row>
    <row r="33" spans="3:25" ht="20.100000000000001" customHeight="1">
      <c r="C33" s="6"/>
      <c r="D33" s="77">
        <v>9</v>
      </c>
      <c r="E33" s="24" t="s">
        <v>340</v>
      </c>
      <c r="F33" s="11"/>
      <c r="G33" s="11"/>
      <c r="H33" s="93">
        <v>0</v>
      </c>
      <c r="I33" s="27" t="str">
        <f t="shared" si="2"/>
        <v/>
      </c>
      <c r="J33" s="11"/>
      <c r="K33" s="96" t="s">
        <v>341</v>
      </c>
      <c r="L33" s="100"/>
      <c r="M33" s="12"/>
      <c r="N33" s="11"/>
      <c r="O33" s="11"/>
      <c r="P33" s="11"/>
      <c r="Q33" s="11"/>
      <c r="R33" s="11"/>
      <c r="S33" s="11"/>
      <c r="T33" s="11"/>
      <c r="U33" s="11"/>
      <c r="V33" s="11"/>
      <c r="W33" s="11"/>
      <c r="X33" s="11" t="s">
        <v>214</v>
      </c>
      <c r="Y33" s="6"/>
    </row>
    <row r="34" spans="3:25" ht="20.100000000000001" customHeight="1">
      <c r="C34" s="6"/>
      <c r="D34" s="77">
        <v>10</v>
      </c>
      <c r="E34" s="24" t="s">
        <v>342</v>
      </c>
      <c r="F34" s="11"/>
      <c r="G34" s="11"/>
      <c r="H34" s="93">
        <v>0</v>
      </c>
      <c r="I34" s="27" t="str">
        <f t="shared" si="2"/>
        <v/>
      </c>
      <c r="J34" s="11"/>
      <c r="K34" s="96" t="s">
        <v>343</v>
      </c>
      <c r="L34" s="100"/>
      <c r="M34" s="12"/>
      <c r="N34" s="11"/>
      <c r="O34" s="11"/>
      <c r="P34" s="11"/>
      <c r="Q34" s="11"/>
      <c r="R34" s="11"/>
      <c r="S34" s="11"/>
      <c r="T34" s="11"/>
      <c r="U34" s="11"/>
      <c r="V34" s="11"/>
      <c r="W34" s="11"/>
      <c r="X34" s="11" t="s">
        <v>214</v>
      </c>
      <c r="Y34" s="6"/>
    </row>
    <row r="35" spans="3:25" ht="20.100000000000001" customHeight="1">
      <c r="C35" s="6"/>
      <c r="D35" s="77">
        <v>11</v>
      </c>
      <c r="E35" s="24" t="s">
        <v>344</v>
      </c>
      <c r="F35" s="11"/>
      <c r="G35" s="11"/>
      <c r="H35" s="28">
        <f>+SUM(H32:H34)</f>
        <v>0</v>
      </c>
      <c r="I35" s="27" t="str">
        <f t="shared" si="2"/>
        <v/>
      </c>
      <c r="J35" s="11"/>
      <c r="K35" s="96" t="s">
        <v>345</v>
      </c>
      <c r="L35" s="100"/>
      <c r="M35" s="12"/>
      <c r="N35" s="11"/>
      <c r="O35" s="11"/>
      <c r="P35" s="11"/>
      <c r="Q35" s="11"/>
      <c r="R35" s="11"/>
      <c r="S35" s="11"/>
      <c r="T35" s="11"/>
      <c r="U35" s="11"/>
      <c r="V35" s="11"/>
      <c r="W35" s="11"/>
      <c r="X35" s="11" t="s">
        <v>214</v>
      </c>
      <c r="Y35" s="6"/>
    </row>
    <row r="36" spans="3:25" ht="20.100000000000001" customHeight="1">
      <c r="C36" s="6"/>
      <c r="D36" s="77">
        <v>12</v>
      </c>
      <c r="E36" s="24" t="s">
        <v>346</v>
      </c>
      <c r="F36" s="11"/>
      <c r="G36" s="11"/>
      <c r="H36" s="93">
        <v>0</v>
      </c>
      <c r="I36" s="27" t="str">
        <f t="shared" si="2"/>
        <v/>
      </c>
      <c r="J36" s="11"/>
      <c r="K36" s="96" t="s">
        <v>347</v>
      </c>
      <c r="L36" s="100"/>
      <c r="M36" s="12"/>
      <c r="N36" s="11"/>
      <c r="O36" s="11"/>
      <c r="P36" s="11"/>
      <c r="Q36" s="11"/>
      <c r="R36" s="11"/>
      <c r="S36" s="11"/>
      <c r="T36" s="11"/>
      <c r="U36" s="11"/>
      <c r="V36" s="11"/>
      <c r="W36" s="11"/>
      <c r="X36" s="11" t="s">
        <v>214</v>
      </c>
      <c r="Y36" s="6"/>
    </row>
    <row r="37" spans="3:25" ht="20.100000000000001" customHeight="1">
      <c r="C37" s="6"/>
      <c r="D37" s="77">
        <v>13</v>
      </c>
      <c r="E37" s="24" t="s">
        <v>348</v>
      </c>
      <c r="F37" s="11"/>
      <c r="G37" s="11"/>
      <c r="H37" s="28">
        <f>+H30+H35+H36</f>
        <v>0</v>
      </c>
      <c r="I37" s="27" t="str">
        <f t="shared" si="2"/>
        <v/>
      </c>
      <c r="J37" s="11"/>
      <c r="K37" s="96" t="s">
        <v>349</v>
      </c>
      <c r="L37" s="100"/>
      <c r="M37" s="12"/>
      <c r="N37" s="11"/>
      <c r="O37" s="11"/>
      <c r="P37" s="11"/>
      <c r="Q37" s="11"/>
      <c r="R37" s="11"/>
      <c r="S37" s="11"/>
      <c r="T37" s="11"/>
      <c r="U37" s="11"/>
      <c r="V37" s="11"/>
      <c r="W37" s="11"/>
      <c r="X37" s="11" t="s">
        <v>214</v>
      </c>
      <c r="Y37" s="6"/>
    </row>
    <row r="38" spans="3:25" ht="20.100000000000001" customHeight="1">
      <c r="C38" s="6"/>
      <c r="D38" s="77"/>
      <c r="E38" s="22"/>
      <c r="F38" s="11"/>
      <c r="G38" s="11"/>
      <c r="H38" s="22"/>
      <c r="I38" s="21"/>
      <c r="J38" s="11"/>
      <c r="K38" s="96"/>
      <c r="L38" s="100"/>
      <c r="M38" s="12"/>
      <c r="N38" s="11"/>
      <c r="O38" s="11"/>
      <c r="P38" s="11"/>
      <c r="Q38" s="11"/>
      <c r="R38" s="11"/>
      <c r="S38" s="11"/>
      <c r="T38" s="11"/>
      <c r="U38" s="11"/>
      <c r="V38" s="11"/>
      <c r="W38" s="11"/>
      <c r="X38" s="11" t="s">
        <v>214</v>
      </c>
      <c r="Y38" s="6"/>
    </row>
    <row r="39" spans="3:25" ht="20.100000000000001" customHeight="1">
      <c r="C39" s="6"/>
      <c r="D39" s="77">
        <v>14</v>
      </c>
      <c r="E39" s="25" t="s">
        <v>350</v>
      </c>
      <c r="F39" s="11"/>
      <c r="G39" s="11"/>
      <c r="H39" s="28">
        <f>+H24-H37</f>
        <v>0</v>
      </c>
      <c r="I39" s="27" t="str">
        <f>IFERROR(H39/$H$24,"")</f>
        <v/>
      </c>
      <c r="J39" s="11"/>
      <c r="K39" s="96" t="s">
        <v>351</v>
      </c>
      <c r="L39" s="100"/>
      <c r="M39" s="12"/>
      <c r="N39" s="11"/>
      <c r="O39" s="11"/>
      <c r="P39" s="11"/>
      <c r="Q39" s="11"/>
      <c r="R39" s="11"/>
      <c r="S39" s="11"/>
      <c r="T39" s="11"/>
      <c r="U39" s="11"/>
      <c r="V39" s="11"/>
      <c r="W39" s="11"/>
      <c r="X39" s="11" t="s">
        <v>214</v>
      </c>
      <c r="Y39" s="6"/>
    </row>
    <row r="40" spans="3:25" ht="20.100000000000001" customHeight="1">
      <c r="C40" s="6"/>
      <c r="D40" s="77"/>
      <c r="E40" s="22"/>
      <c r="F40" s="11"/>
      <c r="G40" s="11"/>
      <c r="H40" s="22"/>
      <c r="I40" s="27"/>
      <c r="J40" s="11"/>
      <c r="K40" s="96"/>
      <c r="L40" s="100"/>
      <c r="M40" s="12"/>
      <c r="N40" s="11"/>
      <c r="O40" s="11"/>
      <c r="P40" s="11"/>
      <c r="Q40" s="11"/>
      <c r="R40" s="11"/>
      <c r="S40" s="11"/>
      <c r="T40" s="11"/>
      <c r="U40" s="11"/>
      <c r="V40" s="11"/>
      <c r="W40" s="11"/>
      <c r="X40" s="11" t="s">
        <v>214</v>
      </c>
      <c r="Y40" s="6"/>
    </row>
    <row r="41" spans="3:25" ht="20.100000000000001" customHeight="1">
      <c r="C41" s="6"/>
      <c r="D41" s="77"/>
      <c r="E41" s="25" t="s">
        <v>352</v>
      </c>
      <c r="F41" s="11"/>
      <c r="G41" s="11"/>
      <c r="H41" s="22"/>
      <c r="I41" s="27"/>
      <c r="J41" s="11"/>
      <c r="K41" s="98" t="s">
        <v>353</v>
      </c>
      <c r="L41" s="99"/>
      <c r="M41" s="17"/>
      <c r="N41" s="16"/>
      <c r="O41" s="16"/>
      <c r="P41" s="16"/>
      <c r="Q41" s="16"/>
      <c r="R41" s="16"/>
      <c r="S41" s="16"/>
      <c r="T41" s="16"/>
      <c r="U41" s="16"/>
      <c r="V41" s="16"/>
      <c r="W41" s="16"/>
      <c r="X41" s="11" t="s">
        <v>214</v>
      </c>
      <c r="Y41" s="6"/>
    </row>
    <row r="42" spans="3:25" ht="20.100000000000001" customHeight="1">
      <c r="C42" s="6"/>
      <c r="D42" s="77">
        <v>15</v>
      </c>
      <c r="E42" s="22" t="s">
        <v>354</v>
      </c>
      <c r="F42" s="11"/>
      <c r="G42" s="11"/>
      <c r="H42" s="93">
        <v>0</v>
      </c>
      <c r="I42" s="27" t="str">
        <f>IFERROR(H42/$H$24,"")</f>
        <v/>
      </c>
      <c r="J42" s="11"/>
      <c r="K42" s="96" t="s">
        <v>355</v>
      </c>
      <c r="L42" s="100"/>
      <c r="M42" s="12"/>
      <c r="N42" s="11"/>
      <c r="O42" s="11"/>
      <c r="P42" s="11"/>
      <c r="Q42" s="11"/>
      <c r="R42" s="11"/>
      <c r="S42" s="11"/>
      <c r="T42" s="11"/>
      <c r="U42" s="11"/>
      <c r="V42" s="11"/>
      <c r="W42" s="11"/>
      <c r="X42" s="11" t="s">
        <v>214</v>
      </c>
      <c r="Y42" s="6"/>
    </row>
    <row r="43" spans="3:25" ht="20.100000000000001" customHeight="1">
      <c r="C43" s="6"/>
      <c r="D43" s="77"/>
      <c r="E43" s="76" t="s">
        <v>356</v>
      </c>
      <c r="F43" s="11"/>
      <c r="G43" s="11"/>
      <c r="H43" s="22"/>
      <c r="I43" s="21"/>
      <c r="J43" s="11"/>
      <c r="K43" s="96" t="s">
        <v>357</v>
      </c>
      <c r="L43" s="100"/>
      <c r="M43" s="12"/>
      <c r="N43" s="11"/>
      <c r="O43" s="11"/>
      <c r="P43" s="11"/>
      <c r="Q43" s="11"/>
      <c r="R43" s="11"/>
      <c r="S43" s="11"/>
      <c r="T43" s="11"/>
      <c r="U43" s="11"/>
      <c r="V43" s="11"/>
      <c r="W43" s="11"/>
      <c r="X43" s="11" t="s">
        <v>214</v>
      </c>
      <c r="Y43" s="6"/>
    </row>
    <row r="44" spans="3:25" ht="20.100000000000001" customHeight="1">
      <c r="C44" s="6"/>
      <c r="D44" s="77">
        <v>16</v>
      </c>
      <c r="E44" s="24" t="s">
        <v>358</v>
      </c>
      <c r="F44" s="11"/>
      <c r="G44" s="11"/>
      <c r="H44" s="93">
        <v>0</v>
      </c>
      <c r="I44" s="27" t="str">
        <f t="shared" ref="I44:I47" si="3">IFERROR(H44/$H$24,"")</f>
        <v/>
      </c>
      <c r="J44" s="11"/>
      <c r="K44" s="96" t="s">
        <v>359</v>
      </c>
      <c r="L44" s="100"/>
      <c r="M44" s="12"/>
      <c r="N44" s="11"/>
      <c r="O44" s="11"/>
      <c r="P44" s="11"/>
      <c r="Q44" s="11"/>
      <c r="R44" s="11"/>
      <c r="S44" s="11"/>
      <c r="T44" s="11"/>
      <c r="U44" s="11"/>
      <c r="V44" s="11"/>
      <c r="W44" s="11"/>
      <c r="X44" s="11" t="s">
        <v>214</v>
      </c>
      <c r="Y44" s="6"/>
    </row>
    <row r="45" spans="3:25" ht="20.100000000000001" customHeight="1">
      <c r="C45" s="6"/>
      <c r="D45" s="77">
        <v>17</v>
      </c>
      <c r="E45" s="24" t="s">
        <v>360</v>
      </c>
      <c r="F45" s="11"/>
      <c r="G45" s="11"/>
      <c r="H45" s="93">
        <v>0</v>
      </c>
      <c r="I45" s="27" t="str">
        <f t="shared" si="3"/>
        <v/>
      </c>
      <c r="J45" s="11"/>
      <c r="K45" s="96" t="s">
        <v>361</v>
      </c>
      <c r="L45" s="100"/>
      <c r="M45" s="12"/>
      <c r="N45" s="11"/>
      <c r="O45" s="11"/>
      <c r="P45" s="11"/>
      <c r="Q45" s="11"/>
      <c r="R45" s="11"/>
      <c r="S45" s="11"/>
      <c r="T45" s="11"/>
      <c r="U45" s="11"/>
      <c r="V45" s="11"/>
      <c r="W45" s="11"/>
      <c r="X45" s="11" t="s">
        <v>214</v>
      </c>
      <c r="Y45" s="6"/>
    </row>
    <row r="46" spans="3:25" ht="20.100000000000001" customHeight="1">
      <c r="C46" s="6"/>
      <c r="D46" s="77">
        <v>18</v>
      </c>
      <c r="E46" s="24" t="s">
        <v>362</v>
      </c>
      <c r="F46" s="11"/>
      <c r="G46" s="11"/>
      <c r="H46" s="28">
        <f>+SUM(H44:H45)</f>
        <v>0</v>
      </c>
      <c r="I46" s="27" t="str">
        <f t="shared" si="3"/>
        <v/>
      </c>
      <c r="J46" s="11"/>
      <c r="K46" s="96" t="s">
        <v>363</v>
      </c>
      <c r="L46" s="100"/>
      <c r="M46" s="12"/>
      <c r="N46" s="11"/>
      <c r="O46" s="11"/>
      <c r="P46" s="11"/>
      <c r="Q46" s="11"/>
      <c r="R46" s="11"/>
      <c r="S46" s="11"/>
      <c r="T46" s="11"/>
      <c r="U46" s="11"/>
      <c r="V46" s="11"/>
      <c r="W46" s="11"/>
      <c r="X46" s="11" t="s">
        <v>214</v>
      </c>
      <c r="Y46" s="6"/>
    </row>
    <row r="47" spans="3:25" ht="20.100000000000001" customHeight="1">
      <c r="C47" s="6"/>
      <c r="D47" s="77">
        <v>19</v>
      </c>
      <c r="E47" s="24" t="s">
        <v>364</v>
      </c>
      <c r="F47" s="11"/>
      <c r="G47" s="11"/>
      <c r="H47" s="28">
        <f>+H42+H46</f>
        <v>0</v>
      </c>
      <c r="I47" s="27" t="str">
        <f t="shared" si="3"/>
        <v/>
      </c>
      <c r="J47" s="11"/>
      <c r="K47" s="96" t="s">
        <v>365</v>
      </c>
      <c r="L47" s="100"/>
      <c r="M47" s="12"/>
      <c r="N47" s="11"/>
      <c r="O47" s="11"/>
      <c r="P47" s="11"/>
      <c r="Q47" s="11"/>
      <c r="R47" s="11"/>
      <c r="S47" s="11"/>
      <c r="T47" s="11"/>
      <c r="U47" s="11"/>
      <c r="V47" s="11"/>
      <c r="W47" s="11"/>
      <c r="X47" s="11" t="s">
        <v>214</v>
      </c>
      <c r="Y47" s="6"/>
    </row>
    <row r="48" spans="3:25" ht="20.100000000000001" customHeight="1">
      <c r="C48" s="6"/>
      <c r="D48" s="77"/>
      <c r="E48" s="24"/>
      <c r="F48" s="11"/>
      <c r="G48" s="11"/>
      <c r="H48" s="22"/>
      <c r="I48" s="21"/>
      <c r="J48" s="11"/>
      <c r="K48" s="96"/>
      <c r="L48" s="100"/>
      <c r="M48" s="12"/>
      <c r="N48" s="11"/>
      <c r="O48" s="11"/>
      <c r="P48" s="11"/>
      <c r="Q48" s="11"/>
      <c r="R48" s="11"/>
      <c r="S48" s="11"/>
      <c r="T48" s="11"/>
      <c r="U48" s="11"/>
      <c r="V48" s="11"/>
      <c r="W48" s="11"/>
      <c r="X48" s="11" t="s">
        <v>214</v>
      </c>
      <c r="Y48" s="6"/>
    </row>
    <row r="49" spans="3:25" ht="20.100000000000001" customHeight="1">
      <c r="C49" s="6"/>
      <c r="D49" s="77">
        <v>20</v>
      </c>
      <c r="E49" s="29" t="s">
        <v>366</v>
      </c>
      <c r="F49" s="11"/>
      <c r="G49" s="11"/>
      <c r="H49" s="28">
        <f>+H39-H47</f>
        <v>0</v>
      </c>
      <c r="I49" s="27" t="str">
        <f>IFERROR(H49/$H$24,"")</f>
        <v/>
      </c>
      <c r="J49" s="11"/>
      <c r="K49" s="96" t="s">
        <v>367</v>
      </c>
      <c r="L49" s="100"/>
      <c r="M49" s="12"/>
      <c r="N49" s="11"/>
      <c r="O49" s="11"/>
      <c r="P49" s="11"/>
      <c r="Q49" s="11"/>
      <c r="R49" s="11"/>
      <c r="S49" s="11"/>
      <c r="T49" s="11"/>
      <c r="U49" s="11"/>
      <c r="V49" s="11"/>
      <c r="W49" s="11"/>
      <c r="X49" s="11" t="s">
        <v>214</v>
      </c>
      <c r="Y49" s="6"/>
    </row>
    <row r="50" spans="3:25" ht="18" customHeight="1">
      <c r="C50" s="6"/>
      <c r="D50" s="13"/>
      <c r="E50" s="11"/>
      <c r="F50" s="11"/>
      <c r="G50" s="11"/>
      <c r="H50" s="11"/>
      <c r="I50" s="13"/>
      <c r="J50" s="11"/>
      <c r="K50" s="15"/>
      <c r="L50" s="11"/>
      <c r="M50" s="12"/>
      <c r="N50" s="11"/>
      <c r="O50" s="11"/>
      <c r="P50" s="11"/>
      <c r="Q50" s="11"/>
      <c r="R50" s="11"/>
      <c r="S50" s="11"/>
      <c r="T50" s="11"/>
      <c r="U50" s="11"/>
      <c r="V50" s="11"/>
      <c r="W50" s="11"/>
      <c r="X50" s="11" t="s">
        <v>214</v>
      </c>
      <c r="Y50" s="6"/>
    </row>
    <row r="51" spans="3:25" ht="18" customHeight="1">
      <c r="C51" s="6"/>
      <c r="D51" s="13"/>
      <c r="E51" s="11"/>
      <c r="F51" s="11"/>
      <c r="G51" s="11"/>
      <c r="H51" s="11"/>
      <c r="I51" s="13"/>
      <c r="J51" s="11"/>
      <c r="K51" s="15"/>
      <c r="L51" s="11"/>
      <c r="M51" s="12"/>
      <c r="N51" s="11"/>
      <c r="O51" s="11"/>
      <c r="P51" s="11"/>
      <c r="Q51" s="11"/>
      <c r="R51" s="11"/>
      <c r="S51" s="11"/>
      <c r="T51" s="11"/>
      <c r="U51" s="11"/>
      <c r="V51" s="11"/>
      <c r="W51" s="11"/>
      <c r="X51" s="11"/>
      <c r="Y51" s="6"/>
    </row>
    <row r="52" spans="3:25" ht="18" customHeight="1">
      <c r="C52" s="6"/>
      <c r="D52" s="14"/>
      <c r="E52" s="11"/>
      <c r="F52" s="11"/>
      <c r="G52" s="11"/>
      <c r="H52" s="11"/>
      <c r="I52" s="13"/>
      <c r="J52" s="11"/>
      <c r="K52" s="15"/>
      <c r="L52" s="11"/>
      <c r="M52" s="11"/>
      <c r="N52" s="12"/>
      <c r="O52" s="11"/>
      <c r="P52" s="11"/>
      <c r="Q52" s="11"/>
      <c r="R52" s="11"/>
      <c r="S52" s="11"/>
      <c r="T52" s="11"/>
      <c r="U52" s="11"/>
      <c r="V52" s="11"/>
      <c r="W52" s="11"/>
      <c r="X52" s="11" t="s">
        <v>214</v>
      </c>
      <c r="Y52" s="6"/>
    </row>
    <row r="53" spans="3:25" ht="15.95" customHeight="1">
      <c r="C53" s="6"/>
      <c r="D53" s="14"/>
      <c r="E53" s="76" t="s">
        <v>368</v>
      </c>
      <c r="F53" s="34"/>
      <c r="G53" s="34"/>
      <c r="H53" s="33"/>
      <c r="I53" s="33"/>
      <c r="J53" s="33"/>
      <c r="K53" s="33"/>
      <c r="L53" s="33"/>
      <c r="M53" s="33"/>
      <c r="N53" s="34"/>
      <c r="O53" s="33"/>
      <c r="P53" s="33"/>
      <c r="Q53" s="33"/>
      <c r="R53" s="33"/>
      <c r="S53" s="33"/>
      <c r="T53" s="33"/>
      <c r="U53" s="33"/>
      <c r="V53" s="33"/>
      <c r="W53" s="33"/>
      <c r="X53" s="11" t="s">
        <v>214</v>
      </c>
      <c r="Y53" s="6"/>
    </row>
    <row r="54" spans="3:25" ht="18" customHeight="1">
      <c r="C54" s="6"/>
      <c r="D54" s="13"/>
      <c r="F54" s="34"/>
      <c r="G54" s="34"/>
      <c r="H54" s="33"/>
      <c r="I54" s="33"/>
      <c r="J54" s="33"/>
      <c r="K54" s="33"/>
      <c r="L54" s="30"/>
      <c r="M54" s="30"/>
      <c r="N54" s="31"/>
      <c r="O54" s="30"/>
      <c r="P54" s="30"/>
      <c r="Q54" s="30"/>
      <c r="R54" s="30"/>
      <c r="S54" s="30"/>
      <c r="T54" s="30"/>
      <c r="U54" s="33"/>
      <c r="V54" s="33"/>
      <c r="W54" s="33"/>
      <c r="X54" s="11"/>
      <c r="Y54" s="6"/>
    </row>
    <row r="55" spans="3:25" ht="18" customHeight="1">
      <c r="C55" s="6" t="s">
        <v>214</v>
      </c>
      <c r="D55" s="13"/>
      <c r="E55" s="22" t="s">
        <v>369</v>
      </c>
      <c r="F55" s="33"/>
      <c r="G55" s="33"/>
      <c r="H55" s="33"/>
      <c r="I55" s="147" t="s">
        <v>370</v>
      </c>
      <c r="J55" s="147"/>
      <c r="K55" s="33"/>
      <c r="L55" s="56"/>
      <c r="M55" s="43">
        <v>8</v>
      </c>
      <c r="N55" s="55"/>
      <c r="O55" s="56"/>
      <c r="P55" s="43">
        <v>9</v>
      </c>
      <c r="Q55" s="55"/>
      <c r="R55" s="56"/>
      <c r="S55" s="43">
        <v>16</v>
      </c>
      <c r="T55" s="55"/>
      <c r="U55" s="56"/>
      <c r="V55" s="43">
        <v>17</v>
      </c>
      <c r="W55" s="55"/>
      <c r="X55" s="11" t="s">
        <v>214</v>
      </c>
      <c r="Y55" s="6" t="s">
        <v>214</v>
      </c>
    </row>
    <row r="56" spans="3:25" ht="18" customHeight="1">
      <c r="C56" s="6" t="s">
        <v>214</v>
      </c>
      <c r="D56" s="13"/>
      <c r="E56" s="33"/>
      <c r="F56" s="33"/>
      <c r="G56" s="33"/>
      <c r="H56" s="147" t="s">
        <v>371</v>
      </c>
      <c r="I56" s="147"/>
      <c r="J56" s="147"/>
      <c r="K56" s="33"/>
      <c r="L56" s="83"/>
      <c r="M56" s="38" t="s">
        <v>372</v>
      </c>
      <c r="N56" s="57"/>
      <c r="O56" s="83"/>
      <c r="P56" s="38" t="s">
        <v>372</v>
      </c>
      <c r="Q56" s="57"/>
      <c r="R56" s="83"/>
      <c r="S56" s="38" t="s">
        <v>373</v>
      </c>
      <c r="T56" s="57"/>
      <c r="U56" s="83"/>
      <c r="V56" s="38"/>
      <c r="W56" s="57"/>
      <c r="X56" s="11" t="s">
        <v>214</v>
      </c>
      <c r="Y56" s="6" t="s">
        <v>214</v>
      </c>
    </row>
    <row r="57" spans="3:25" ht="18" customHeight="1">
      <c r="C57" s="6"/>
      <c r="D57" s="13"/>
      <c r="E57" s="11"/>
      <c r="F57" s="33"/>
      <c r="G57" s="84"/>
      <c r="H57" s="147"/>
      <c r="I57" s="147"/>
      <c r="J57" s="147"/>
      <c r="K57" s="33"/>
      <c r="L57" s="64"/>
      <c r="M57" s="31" t="s">
        <v>374</v>
      </c>
      <c r="N57" s="41"/>
      <c r="O57" s="64"/>
      <c r="P57" s="31" t="s">
        <v>375</v>
      </c>
      <c r="Q57" s="41"/>
      <c r="R57" s="64"/>
      <c r="S57" s="31" t="s">
        <v>374</v>
      </c>
      <c r="T57" s="41"/>
      <c r="U57" s="64"/>
      <c r="V57" s="31" t="s">
        <v>376</v>
      </c>
      <c r="W57" s="41"/>
      <c r="X57" s="11" t="s">
        <v>214</v>
      </c>
      <c r="Y57" s="6"/>
    </row>
    <row r="58" spans="3:25" ht="18" customHeight="1">
      <c r="C58" s="6"/>
      <c r="D58" s="13"/>
      <c r="E58" s="33"/>
      <c r="F58" s="33"/>
      <c r="G58" s="33"/>
      <c r="H58" s="33"/>
      <c r="I58" s="33"/>
      <c r="J58" s="33"/>
      <c r="K58" s="33"/>
      <c r="L58" s="58"/>
      <c r="M58" s="34"/>
      <c r="N58" s="35"/>
      <c r="O58" s="58"/>
      <c r="P58" s="34"/>
      <c r="Q58" s="35"/>
      <c r="R58" s="58"/>
      <c r="S58" s="34"/>
      <c r="T58" s="35"/>
      <c r="U58" s="58"/>
      <c r="V58" s="34"/>
      <c r="W58" s="35"/>
      <c r="X58" s="11"/>
      <c r="Y58" s="6"/>
    </row>
    <row r="59" spans="3:25" ht="18" customHeight="1">
      <c r="C59" s="6"/>
      <c r="D59" s="13"/>
      <c r="E59" s="11"/>
      <c r="F59" s="77">
        <v>1</v>
      </c>
      <c r="G59" s="33" t="s">
        <v>377</v>
      </c>
      <c r="H59" s="33"/>
      <c r="I59" s="33"/>
      <c r="J59" s="33"/>
      <c r="K59" s="11"/>
      <c r="L59" s="58"/>
      <c r="M59" s="14"/>
      <c r="N59" s="59"/>
      <c r="O59" s="60"/>
      <c r="P59" s="14"/>
      <c r="Q59" s="59"/>
      <c r="R59" s="60"/>
      <c r="S59" s="14"/>
      <c r="T59" s="59"/>
      <c r="U59" s="60"/>
      <c r="V59" s="14" t="s">
        <v>378</v>
      </c>
      <c r="W59" s="35"/>
      <c r="X59" s="11" t="s">
        <v>214</v>
      </c>
      <c r="Y59" s="6"/>
    </row>
    <row r="60" spans="3:25" ht="18" customHeight="1">
      <c r="C60" s="6"/>
      <c r="D60" s="13"/>
      <c r="E60" s="11"/>
      <c r="F60" s="77">
        <v>2</v>
      </c>
      <c r="G60" s="36" t="s">
        <v>379</v>
      </c>
      <c r="H60" s="36"/>
      <c r="I60" s="36"/>
      <c r="J60" s="36"/>
      <c r="K60" s="11"/>
      <c r="L60" s="61"/>
      <c r="M60" s="39"/>
      <c r="N60" s="62"/>
      <c r="O60" s="63"/>
      <c r="P60" s="39"/>
      <c r="Q60" s="62"/>
      <c r="R60" s="63"/>
      <c r="S60" s="39"/>
      <c r="T60" s="62"/>
      <c r="U60" s="63"/>
      <c r="V60" s="39" t="s">
        <v>378</v>
      </c>
      <c r="W60" s="37"/>
      <c r="X60" s="11" t="s">
        <v>214</v>
      </c>
      <c r="Y60" s="6"/>
    </row>
    <row r="61" spans="3:25" ht="18" customHeight="1">
      <c r="C61" s="6"/>
      <c r="D61" s="13"/>
      <c r="E61" s="11"/>
      <c r="F61" s="77">
        <v>3</v>
      </c>
      <c r="G61" s="33" t="s">
        <v>380</v>
      </c>
      <c r="H61" s="33"/>
      <c r="I61" s="33"/>
      <c r="J61" s="33"/>
      <c r="K61" s="11"/>
      <c r="L61" s="58"/>
      <c r="M61" s="14"/>
      <c r="N61" s="59"/>
      <c r="O61" s="60"/>
      <c r="P61" s="14"/>
      <c r="Q61" s="59"/>
      <c r="R61" s="60"/>
      <c r="S61" s="14"/>
      <c r="T61" s="59"/>
      <c r="U61" s="60"/>
      <c r="V61" s="14" t="s">
        <v>378</v>
      </c>
      <c r="W61" s="35"/>
      <c r="X61" s="11" t="s">
        <v>214</v>
      </c>
      <c r="Y61" s="6"/>
    </row>
    <row r="62" spans="3:25" ht="18" customHeight="1">
      <c r="C62" s="6"/>
      <c r="D62" s="13"/>
      <c r="E62" s="11"/>
      <c r="F62" s="77">
        <v>4</v>
      </c>
      <c r="G62" s="36" t="s">
        <v>381</v>
      </c>
      <c r="H62" s="36"/>
      <c r="I62" s="36"/>
      <c r="J62" s="36"/>
      <c r="K62" s="11"/>
      <c r="L62" s="61"/>
      <c r="M62" s="39"/>
      <c r="N62" s="62"/>
      <c r="O62" s="63"/>
      <c r="P62" s="39"/>
      <c r="Q62" s="62"/>
      <c r="R62" s="63"/>
      <c r="S62" s="39"/>
      <c r="T62" s="62"/>
      <c r="U62" s="63"/>
      <c r="V62" s="39" t="s">
        <v>378</v>
      </c>
      <c r="W62" s="37"/>
      <c r="X62" s="11" t="s">
        <v>214</v>
      </c>
      <c r="Y62" s="6"/>
    </row>
    <row r="63" spans="3:25" ht="18" customHeight="1">
      <c r="C63" s="6"/>
      <c r="D63" s="13"/>
      <c r="E63" s="11"/>
      <c r="F63" s="77">
        <v>5</v>
      </c>
      <c r="G63" s="33" t="s">
        <v>382</v>
      </c>
      <c r="H63" s="33"/>
      <c r="I63" s="33"/>
      <c r="J63" s="33"/>
      <c r="K63" s="11"/>
      <c r="L63" s="58"/>
      <c r="M63" s="14"/>
      <c r="N63" s="59"/>
      <c r="O63" s="60"/>
      <c r="P63" s="14"/>
      <c r="Q63" s="59"/>
      <c r="R63" s="60"/>
      <c r="S63" s="14"/>
      <c r="T63" s="59"/>
      <c r="U63" s="60"/>
      <c r="V63" s="14" t="s">
        <v>378</v>
      </c>
      <c r="W63" s="35"/>
      <c r="X63" s="11"/>
      <c r="Y63" s="6"/>
    </row>
    <row r="64" spans="3:25" ht="18" customHeight="1">
      <c r="C64" s="6"/>
      <c r="D64" s="13"/>
      <c r="E64" s="11"/>
      <c r="F64" s="77">
        <v>6</v>
      </c>
      <c r="G64" s="36" t="s">
        <v>383</v>
      </c>
      <c r="H64" s="36"/>
      <c r="I64" s="36"/>
      <c r="J64" s="36"/>
      <c r="K64" s="11"/>
      <c r="L64" s="61"/>
      <c r="M64" s="39"/>
      <c r="N64" s="62"/>
      <c r="O64" s="63"/>
      <c r="P64" s="39"/>
      <c r="Q64" s="62"/>
      <c r="R64" s="63"/>
      <c r="S64" s="39"/>
      <c r="T64" s="62"/>
      <c r="U64" s="63"/>
      <c r="V64" s="39" t="s">
        <v>378</v>
      </c>
      <c r="W64" s="37"/>
      <c r="X64" s="11"/>
      <c r="Y64" s="6"/>
    </row>
    <row r="65" spans="3:25" ht="18" customHeight="1">
      <c r="C65" s="6"/>
      <c r="D65" s="13"/>
      <c r="E65" s="11"/>
      <c r="F65" s="77">
        <v>7</v>
      </c>
      <c r="G65" s="33" t="s">
        <v>384</v>
      </c>
      <c r="H65" s="33"/>
      <c r="I65" s="33"/>
      <c r="J65" s="33"/>
      <c r="K65" s="11"/>
      <c r="L65" s="58"/>
      <c r="M65" s="14"/>
      <c r="N65" s="59"/>
      <c r="O65" s="60"/>
      <c r="P65" s="14"/>
      <c r="Q65" s="59"/>
      <c r="R65" s="60"/>
      <c r="S65" s="14"/>
      <c r="T65" s="59"/>
      <c r="U65" s="60"/>
      <c r="V65" s="14" t="s">
        <v>378</v>
      </c>
      <c r="W65" s="35"/>
      <c r="X65" s="11"/>
      <c r="Y65" s="6"/>
    </row>
    <row r="66" spans="3:25" ht="18" customHeight="1">
      <c r="C66" s="6"/>
      <c r="D66" s="13"/>
      <c r="E66" s="11"/>
      <c r="F66" s="77">
        <v>8</v>
      </c>
      <c r="G66" s="36" t="s">
        <v>385</v>
      </c>
      <c r="H66" s="36"/>
      <c r="I66" s="36"/>
      <c r="J66" s="36"/>
      <c r="K66" s="11"/>
      <c r="L66" s="61"/>
      <c r="M66" s="39"/>
      <c r="N66" s="62"/>
      <c r="O66" s="63"/>
      <c r="P66" s="39"/>
      <c r="Q66" s="62"/>
      <c r="R66" s="63"/>
      <c r="S66" s="39"/>
      <c r="T66" s="62"/>
      <c r="U66" s="63"/>
      <c r="V66" s="39" t="s">
        <v>378</v>
      </c>
      <c r="W66" s="37"/>
      <c r="X66" s="11"/>
      <c r="Y66" s="6"/>
    </row>
    <row r="67" spans="3:25" ht="18" customHeight="1">
      <c r="C67" s="6"/>
      <c r="D67" s="13"/>
      <c r="E67" s="11"/>
      <c r="F67" s="77"/>
      <c r="G67" s="33"/>
      <c r="H67" s="33"/>
      <c r="I67" s="33"/>
      <c r="J67" s="33"/>
      <c r="K67" s="11"/>
      <c r="L67" s="58"/>
      <c r="M67" s="14"/>
      <c r="N67" s="59"/>
      <c r="O67" s="60"/>
      <c r="P67" s="14"/>
      <c r="Q67" s="59"/>
      <c r="R67" s="60"/>
      <c r="S67" s="14"/>
      <c r="T67" s="59"/>
      <c r="U67" s="60"/>
      <c r="V67" s="14"/>
      <c r="W67" s="35"/>
      <c r="X67" s="11"/>
      <c r="Y67" s="6"/>
    </row>
    <row r="68" spans="3:25" ht="18" customHeight="1">
      <c r="C68" s="6"/>
      <c r="D68" s="13"/>
      <c r="E68" s="11"/>
      <c r="F68" s="77">
        <v>9</v>
      </c>
      <c r="G68" s="33" t="s">
        <v>386</v>
      </c>
      <c r="H68" s="33"/>
      <c r="I68" s="33"/>
      <c r="J68" s="33"/>
      <c r="K68" s="11"/>
      <c r="L68" s="58"/>
      <c r="M68" s="14"/>
      <c r="N68" s="59"/>
      <c r="O68" s="60"/>
      <c r="P68" s="14"/>
      <c r="Q68" s="59"/>
      <c r="R68" s="60"/>
      <c r="S68" s="14" t="s">
        <v>378</v>
      </c>
      <c r="T68" s="59"/>
      <c r="U68" s="60"/>
      <c r="V68" s="14"/>
      <c r="W68" s="35"/>
      <c r="X68" s="11"/>
      <c r="Y68" s="6"/>
    </row>
    <row r="69" spans="3:25" ht="18" customHeight="1">
      <c r="C69" s="6"/>
      <c r="D69" s="13"/>
      <c r="E69" s="11"/>
      <c r="F69" s="77">
        <v>10</v>
      </c>
      <c r="G69" s="36" t="s">
        <v>387</v>
      </c>
      <c r="H69" s="36"/>
      <c r="I69" s="36"/>
      <c r="J69" s="36"/>
      <c r="K69" s="11"/>
      <c r="L69" s="61"/>
      <c r="M69" s="39"/>
      <c r="N69" s="62"/>
      <c r="O69" s="63"/>
      <c r="P69" s="39"/>
      <c r="Q69" s="62"/>
      <c r="R69" s="63"/>
      <c r="S69" s="39" t="s">
        <v>378</v>
      </c>
      <c r="T69" s="62"/>
      <c r="U69" s="63"/>
      <c r="V69" s="39"/>
      <c r="W69" s="37"/>
      <c r="X69" s="11"/>
      <c r="Y69" s="6"/>
    </row>
    <row r="70" spans="3:25" ht="18" customHeight="1">
      <c r="C70" s="6"/>
      <c r="D70" s="13"/>
      <c r="E70" s="11"/>
      <c r="F70" s="77">
        <v>11</v>
      </c>
      <c r="G70" s="33" t="s">
        <v>388</v>
      </c>
      <c r="H70" s="33"/>
      <c r="I70" s="33"/>
      <c r="J70" s="33"/>
      <c r="K70" s="11"/>
      <c r="L70" s="58"/>
      <c r="M70" s="14"/>
      <c r="N70" s="59"/>
      <c r="O70" s="60"/>
      <c r="P70" s="14"/>
      <c r="Q70" s="59"/>
      <c r="R70" s="60"/>
      <c r="S70" s="14" t="s">
        <v>378</v>
      </c>
      <c r="T70" s="59"/>
      <c r="U70" s="60"/>
      <c r="V70" s="14"/>
      <c r="W70" s="35"/>
      <c r="X70" s="11"/>
      <c r="Y70" s="6"/>
    </row>
    <row r="71" spans="3:25" ht="18" customHeight="1">
      <c r="C71" s="6"/>
      <c r="D71" s="13"/>
      <c r="E71" s="11"/>
      <c r="F71" s="77">
        <v>12</v>
      </c>
      <c r="G71" s="36" t="s">
        <v>389</v>
      </c>
      <c r="H71" s="36"/>
      <c r="I71" s="36"/>
      <c r="J71" s="36"/>
      <c r="K71" s="11"/>
      <c r="L71" s="61"/>
      <c r="M71" s="39"/>
      <c r="N71" s="62"/>
      <c r="O71" s="63"/>
      <c r="P71" s="39"/>
      <c r="Q71" s="62"/>
      <c r="R71" s="63"/>
      <c r="S71" s="39" t="s">
        <v>378</v>
      </c>
      <c r="T71" s="62"/>
      <c r="U71" s="63"/>
      <c r="V71" s="39"/>
      <c r="W71" s="37"/>
      <c r="X71" s="11"/>
      <c r="Y71" s="6"/>
    </row>
    <row r="72" spans="3:25" ht="18" customHeight="1">
      <c r="C72" s="6"/>
      <c r="D72" s="13"/>
      <c r="E72" s="11"/>
      <c r="F72" s="77">
        <v>13</v>
      </c>
      <c r="G72" s="33" t="s">
        <v>390</v>
      </c>
      <c r="H72" s="33"/>
      <c r="I72" s="33"/>
      <c r="J72" s="33"/>
      <c r="K72" s="11"/>
      <c r="L72" s="58"/>
      <c r="M72" s="14"/>
      <c r="N72" s="59"/>
      <c r="O72" s="60"/>
      <c r="P72" s="14"/>
      <c r="Q72" s="59"/>
      <c r="R72" s="60"/>
      <c r="S72" s="14" t="s">
        <v>378</v>
      </c>
      <c r="T72" s="59"/>
      <c r="U72" s="60"/>
      <c r="V72" s="14"/>
      <c r="W72" s="35"/>
      <c r="X72" s="11"/>
      <c r="Y72" s="6"/>
    </row>
    <row r="73" spans="3:25" ht="18" customHeight="1">
      <c r="C73" s="6"/>
      <c r="D73" s="13"/>
      <c r="E73" s="11"/>
      <c r="F73" s="77">
        <v>14</v>
      </c>
      <c r="G73" s="36" t="s">
        <v>391</v>
      </c>
      <c r="H73" s="36"/>
      <c r="I73" s="36"/>
      <c r="J73" s="36"/>
      <c r="K73" s="11"/>
      <c r="L73" s="61"/>
      <c r="M73" s="39"/>
      <c r="N73" s="62"/>
      <c r="O73" s="63"/>
      <c r="P73" s="39"/>
      <c r="Q73" s="62"/>
      <c r="R73" s="63"/>
      <c r="S73" s="39" t="s">
        <v>378</v>
      </c>
      <c r="T73" s="62"/>
      <c r="U73" s="63"/>
      <c r="V73" s="39"/>
      <c r="W73" s="37"/>
      <c r="X73" s="11"/>
      <c r="Y73" s="6"/>
    </row>
    <row r="74" spans="3:25" ht="18" customHeight="1">
      <c r="C74" s="6"/>
      <c r="D74" s="13"/>
      <c r="E74" s="11"/>
      <c r="F74" s="77">
        <v>15</v>
      </c>
      <c r="G74" s="33" t="s">
        <v>392</v>
      </c>
      <c r="H74" s="33"/>
      <c r="I74" s="33"/>
      <c r="J74" s="33"/>
      <c r="K74" s="11"/>
      <c r="L74" s="58"/>
      <c r="M74" s="14"/>
      <c r="N74" s="59"/>
      <c r="O74" s="60"/>
      <c r="P74" s="14"/>
      <c r="Q74" s="59"/>
      <c r="R74" s="60"/>
      <c r="S74" s="14" t="s">
        <v>378</v>
      </c>
      <c r="T74" s="59"/>
      <c r="U74" s="60"/>
      <c r="V74" s="14"/>
      <c r="W74" s="35"/>
      <c r="X74" s="11"/>
      <c r="Y74" s="6"/>
    </row>
    <row r="75" spans="3:25" ht="18" customHeight="1">
      <c r="C75" s="6"/>
      <c r="D75" s="13"/>
      <c r="E75" s="11"/>
      <c r="F75" s="77">
        <v>16</v>
      </c>
      <c r="G75" s="36" t="s">
        <v>393</v>
      </c>
      <c r="H75" s="36"/>
      <c r="I75" s="36"/>
      <c r="J75" s="36"/>
      <c r="K75" s="11"/>
      <c r="L75" s="61"/>
      <c r="M75" s="39"/>
      <c r="N75" s="62"/>
      <c r="O75" s="63"/>
      <c r="P75" s="39"/>
      <c r="Q75" s="62"/>
      <c r="R75" s="63"/>
      <c r="S75" s="39" t="s">
        <v>378</v>
      </c>
      <c r="T75" s="62"/>
      <c r="U75" s="63"/>
      <c r="V75" s="39"/>
      <c r="W75" s="37"/>
      <c r="X75" s="11"/>
      <c r="Y75" s="6"/>
    </row>
    <row r="76" spans="3:25" ht="18" customHeight="1">
      <c r="C76" s="6"/>
      <c r="D76" s="13"/>
      <c r="E76" s="11"/>
      <c r="F76" s="77"/>
      <c r="G76" s="33"/>
      <c r="H76" s="33"/>
      <c r="I76" s="33"/>
      <c r="J76" s="33"/>
      <c r="K76" s="11"/>
      <c r="L76" s="58"/>
      <c r="M76" s="14"/>
      <c r="N76" s="59"/>
      <c r="O76" s="60"/>
      <c r="P76" s="14"/>
      <c r="Q76" s="59"/>
      <c r="R76" s="60"/>
      <c r="S76" s="14"/>
      <c r="T76" s="59"/>
      <c r="U76" s="60"/>
      <c r="V76" s="14"/>
      <c r="W76" s="35"/>
      <c r="X76" s="11"/>
      <c r="Y76" s="6"/>
    </row>
    <row r="77" spans="3:25" ht="18" customHeight="1">
      <c r="C77" s="6"/>
      <c r="D77" s="13"/>
      <c r="E77" s="11"/>
      <c r="F77" s="77">
        <v>17</v>
      </c>
      <c r="G77" s="33" t="s">
        <v>394</v>
      </c>
      <c r="H77" s="33"/>
      <c r="I77" s="33"/>
      <c r="J77" s="33"/>
      <c r="K77" s="11"/>
      <c r="L77" s="58"/>
      <c r="M77" s="14" t="s">
        <v>378</v>
      </c>
      <c r="N77" s="59"/>
      <c r="O77" s="60"/>
      <c r="P77" s="14"/>
      <c r="Q77" s="59"/>
      <c r="R77" s="60"/>
      <c r="S77" s="14"/>
      <c r="T77" s="59"/>
      <c r="U77" s="60"/>
      <c r="V77" s="14"/>
      <c r="W77" s="35"/>
      <c r="X77" s="11"/>
      <c r="Y77" s="6"/>
    </row>
    <row r="78" spans="3:25" ht="18" customHeight="1">
      <c r="C78" s="6"/>
      <c r="D78" s="13"/>
      <c r="E78" s="11"/>
      <c r="F78" s="77">
        <v>18</v>
      </c>
      <c r="G78" s="36" t="s">
        <v>395</v>
      </c>
      <c r="H78" s="36"/>
      <c r="I78" s="36"/>
      <c r="J78" s="36"/>
      <c r="K78" s="11"/>
      <c r="L78" s="61"/>
      <c r="M78" s="39" t="s">
        <v>378</v>
      </c>
      <c r="N78" s="62"/>
      <c r="O78" s="63"/>
      <c r="P78" s="39"/>
      <c r="Q78" s="62"/>
      <c r="R78" s="63"/>
      <c r="S78" s="39"/>
      <c r="T78" s="62"/>
      <c r="U78" s="63"/>
      <c r="V78" s="39"/>
      <c r="W78" s="37"/>
      <c r="X78" s="11"/>
      <c r="Y78" s="6"/>
    </row>
    <row r="79" spans="3:25" ht="18" customHeight="1">
      <c r="C79" s="6"/>
      <c r="D79" s="13"/>
      <c r="E79" s="11"/>
      <c r="F79" s="77">
        <v>19</v>
      </c>
      <c r="G79" s="33" t="s">
        <v>396</v>
      </c>
      <c r="H79" s="33"/>
      <c r="I79" s="33"/>
      <c r="J79" s="33"/>
      <c r="K79" s="11"/>
      <c r="L79" s="58"/>
      <c r="M79" s="14" t="s">
        <v>378</v>
      </c>
      <c r="N79" s="59"/>
      <c r="O79" s="60"/>
      <c r="P79" s="14"/>
      <c r="Q79" s="59"/>
      <c r="R79" s="60"/>
      <c r="S79" s="14"/>
      <c r="T79" s="59"/>
      <c r="U79" s="60"/>
      <c r="V79" s="14"/>
      <c r="W79" s="35"/>
      <c r="X79" s="11"/>
      <c r="Y79" s="6"/>
    </row>
    <row r="80" spans="3:25" ht="18" customHeight="1">
      <c r="C80" s="6"/>
      <c r="D80" s="13"/>
      <c r="E80" s="11"/>
      <c r="F80" s="77">
        <v>20</v>
      </c>
      <c r="G80" s="33" t="s">
        <v>397</v>
      </c>
      <c r="H80" s="33"/>
      <c r="I80" s="33"/>
      <c r="J80" s="33"/>
      <c r="K80" s="11"/>
      <c r="L80" s="58"/>
      <c r="M80" s="14" t="s">
        <v>378</v>
      </c>
      <c r="N80" s="59"/>
      <c r="O80" s="60"/>
      <c r="P80" s="14"/>
      <c r="Q80" s="59"/>
      <c r="R80" s="60"/>
      <c r="S80" s="14"/>
      <c r="T80" s="59"/>
      <c r="U80" s="60"/>
      <c r="V80" s="14"/>
      <c r="W80" s="35"/>
      <c r="X80" s="11"/>
      <c r="Y80" s="6"/>
    </row>
    <row r="81" spans="3:25" ht="18" customHeight="1">
      <c r="C81" s="6"/>
      <c r="D81" s="13"/>
      <c r="E81" s="11"/>
      <c r="F81" s="77">
        <v>21</v>
      </c>
      <c r="G81" s="36" t="s">
        <v>398</v>
      </c>
      <c r="H81" s="36"/>
      <c r="I81" s="36"/>
      <c r="J81" s="36"/>
      <c r="K81" s="11"/>
      <c r="L81" s="61"/>
      <c r="M81" s="39" t="s">
        <v>378</v>
      </c>
      <c r="N81" s="62"/>
      <c r="O81" s="63"/>
      <c r="P81" s="39"/>
      <c r="Q81" s="62"/>
      <c r="R81" s="63"/>
      <c r="S81" s="39"/>
      <c r="T81" s="62"/>
      <c r="U81" s="63"/>
      <c r="V81" s="39"/>
      <c r="W81" s="37"/>
      <c r="X81" s="11"/>
      <c r="Y81" s="6"/>
    </row>
    <row r="82" spans="3:25" ht="18" customHeight="1">
      <c r="C82" s="6"/>
      <c r="D82" s="13"/>
      <c r="E82" s="11"/>
      <c r="F82" s="77">
        <v>22</v>
      </c>
      <c r="G82" s="33" t="s">
        <v>399</v>
      </c>
      <c r="H82" s="33"/>
      <c r="I82" s="33"/>
      <c r="J82" s="33"/>
      <c r="K82" s="11"/>
      <c r="L82" s="58"/>
      <c r="M82" s="14" t="s">
        <v>378</v>
      </c>
      <c r="N82" s="59"/>
      <c r="O82" s="60"/>
      <c r="P82" s="14"/>
      <c r="Q82" s="59"/>
      <c r="R82" s="60"/>
      <c r="S82" s="14"/>
      <c r="T82" s="59"/>
      <c r="U82" s="60"/>
      <c r="V82" s="14"/>
      <c r="W82" s="35"/>
      <c r="X82" s="11"/>
      <c r="Y82" s="6"/>
    </row>
    <row r="83" spans="3:25" ht="18" customHeight="1">
      <c r="C83" s="6"/>
      <c r="D83" s="13"/>
      <c r="E83" s="11"/>
      <c r="F83" s="77">
        <v>23</v>
      </c>
      <c r="G83" s="36" t="s">
        <v>400</v>
      </c>
      <c r="H83" s="36"/>
      <c r="I83" s="36"/>
      <c r="J83" s="36"/>
      <c r="K83" s="11"/>
      <c r="L83" s="61"/>
      <c r="M83" s="39" t="s">
        <v>378</v>
      </c>
      <c r="N83" s="62"/>
      <c r="O83" s="63"/>
      <c r="P83" s="39"/>
      <c r="Q83" s="62"/>
      <c r="R83" s="63"/>
      <c r="S83" s="39"/>
      <c r="T83" s="62"/>
      <c r="U83" s="63"/>
      <c r="V83" s="39"/>
      <c r="W83" s="37"/>
      <c r="X83" s="11"/>
      <c r="Y83" s="6"/>
    </row>
    <row r="84" spans="3:25" ht="18" customHeight="1">
      <c r="C84" s="6"/>
      <c r="D84" s="13"/>
      <c r="E84" s="11"/>
      <c r="F84" s="77">
        <v>24</v>
      </c>
      <c r="G84" s="33" t="s">
        <v>401</v>
      </c>
      <c r="H84" s="33"/>
      <c r="I84" s="33"/>
      <c r="J84" s="33"/>
      <c r="K84" s="11"/>
      <c r="L84" s="58"/>
      <c r="M84" s="14" t="s">
        <v>378</v>
      </c>
      <c r="N84" s="59"/>
      <c r="O84" s="60"/>
      <c r="P84" s="14"/>
      <c r="Q84" s="59"/>
      <c r="R84" s="60"/>
      <c r="S84" s="14"/>
      <c r="T84" s="59"/>
      <c r="U84" s="60"/>
      <c r="V84" s="14"/>
      <c r="W84" s="35"/>
      <c r="X84" s="11"/>
      <c r="Y84" s="6"/>
    </row>
    <row r="85" spans="3:25" ht="18" customHeight="1">
      <c r="C85" s="6"/>
      <c r="D85" s="13"/>
      <c r="E85" s="11"/>
      <c r="F85" s="77"/>
      <c r="G85" s="33"/>
      <c r="H85" s="33"/>
      <c r="I85" s="33"/>
      <c r="J85" s="33"/>
      <c r="K85" s="11"/>
      <c r="L85" s="58"/>
      <c r="M85" s="14"/>
      <c r="N85" s="59"/>
      <c r="O85" s="60"/>
      <c r="P85" s="14"/>
      <c r="Q85" s="59"/>
      <c r="R85" s="60"/>
      <c r="S85" s="14"/>
      <c r="T85" s="59"/>
      <c r="U85" s="60"/>
      <c r="V85" s="14"/>
      <c r="W85" s="35"/>
      <c r="X85" s="11"/>
      <c r="Y85" s="6"/>
    </row>
    <row r="86" spans="3:25" ht="18" customHeight="1">
      <c r="C86" s="6"/>
      <c r="D86" s="13"/>
      <c r="E86" s="11"/>
      <c r="F86" s="77">
        <v>25</v>
      </c>
      <c r="G86" s="36" t="s">
        <v>402</v>
      </c>
      <c r="H86" s="36"/>
      <c r="I86" s="36"/>
      <c r="J86" s="36"/>
      <c r="K86" s="11"/>
      <c r="L86" s="61"/>
      <c r="M86" s="39"/>
      <c r="N86" s="62"/>
      <c r="O86" s="63"/>
      <c r="P86" s="39" t="s">
        <v>378</v>
      </c>
      <c r="Q86" s="62"/>
      <c r="R86" s="63"/>
      <c r="S86" s="39"/>
      <c r="T86" s="62"/>
      <c r="U86" s="63"/>
      <c r="V86" s="39"/>
      <c r="W86" s="37"/>
      <c r="X86" s="11"/>
      <c r="Y86" s="6"/>
    </row>
    <row r="87" spans="3:25" ht="18" customHeight="1">
      <c r="C87" s="6"/>
      <c r="D87" s="13"/>
      <c r="E87" s="11"/>
      <c r="F87" s="11"/>
      <c r="G87" s="33"/>
      <c r="H87" s="33"/>
      <c r="I87" s="33"/>
      <c r="J87" s="33"/>
      <c r="K87" s="11"/>
      <c r="L87" s="64"/>
      <c r="M87" s="40"/>
      <c r="N87" s="65"/>
      <c r="O87" s="66"/>
      <c r="P87" s="40"/>
      <c r="Q87" s="65"/>
      <c r="R87" s="66"/>
      <c r="S87" s="40"/>
      <c r="T87" s="65"/>
      <c r="U87" s="66"/>
      <c r="V87" s="40"/>
      <c r="W87" s="41"/>
      <c r="X87" s="11"/>
      <c r="Y87" s="6"/>
    </row>
    <row r="88" spans="3:25" ht="18" customHeight="1">
      <c r="C88" s="6"/>
      <c r="D88" s="13"/>
      <c r="E88" s="11"/>
      <c r="F88" s="11"/>
      <c r="G88" s="33"/>
      <c r="H88" s="33"/>
      <c r="I88" s="33"/>
      <c r="J88" s="33"/>
      <c r="K88" s="11"/>
      <c r="L88" s="33"/>
      <c r="M88" s="14"/>
      <c r="N88" s="11"/>
      <c r="O88" s="11"/>
      <c r="P88" s="14"/>
      <c r="Q88" s="11"/>
      <c r="R88" s="11"/>
      <c r="S88" s="14"/>
      <c r="T88" s="11"/>
      <c r="U88" s="11"/>
      <c r="V88" s="14"/>
      <c r="W88" s="34"/>
      <c r="X88" s="11"/>
      <c r="Y88" s="6"/>
    </row>
    <row r="89" spans="3:25" ht="18" customHeight="1">
      <c r="C89" s="6"/>
      <c r="D89" s="13"/>
      <c r="G89" s="33"/>
      <c r="H89" s="33"/>
      <c r="I89" s="33"/>
      <c r="J89" s="33"/>
      <c r="K89" s="11"/>
      <c r="L89" s="11"/>
      <c r="M89" s="14"/>
      <c r="N89" s="11"/>
      <c r="P89" s="14"/>
      <c r="Q89" s="11"/>
      <c r="S89" s="14"/>
      <c r="T89" s="34"/>
      <c r="U89" s="32"/>
      <c r="V89" s="32"/>
      <c r="W89" s="32"/>
      <c r="Y89" s="6"/>
    </row>
    <row r="90" spans="3:25" ht="14.1" customHeight="1">
      <c r="C90" s="6"/>
      <c r="D90" s="13"/>
      <c r="G90" s="33"/>
      <c r="H90" s="33"/>
      <c r="I90" s="33"/>
      <c r="J90" s="33"/>
      <c r="K90" s="11"/>
      <c r="L90" s="11"/>
      <c r="M90" s="14"/>
      <c r="N90" s="11"/>
      <c r="P90" s="14"/>
      <c r="Q90" s="11"/>
      <c r="S90" s="14"/>
      <c r="T90" s="34"/>
      <c r="U90" s="32"/>
      <c r="V90" s="32"/>
      <c r="W90" s="32"/>
      <c r="Y90" s="6"/>
    </row>
    <row r="91" spans="3:25" ht="14.1" customHeight="1">
      <c r="C91" s="6"/>
      <c r="D91" s="13"/>
      <c r="E91" s="33"/>
      <c r="F91" s="33"/>
      <c r="G91" s="33"/>
      <c r="H91" s="33"/>
      <c r="I91" s="33"/>
      <c r="J91" s="14"/>
      <c r="K91" s="11"/>
      <c r="L91" s="11"/>
      <c r="M91" s="14"/>
      <c r="N91" s="11"/>
      <c r="P91" s="14"/>
      <c r="Q91" s="11"/>
      <c r="S91" s="14"/>
      <c r="T91" s="34"/>
      <c r="U91" s="32"/>
      <c r="V91" s="32"/>
      <c r="W91" s="32"/>
      <c r="Y91" s="6"/>
    </row>
    <row r="92" spans="3:25" ht="14.1" customHeight="1">
      <c r="C92" s="6"/>
      <c r="D92" s="13"/>
      <c r="E92" s="33"/>
      <c r="F92" s="33"/>
      <c r="G92" s="33"/>
      <c r="H92" s="33"/>
      <c r="I92" s="33"/>
      <c r="J92" s="14"/>
      <c r="K92" s="11"/>
      <c r="L92" s="11"/>
      <c r="M92" s="14"/>
      <c r="N92" s="11"/>
      <c r="P92" s="14"/>
      <c r="Q92" s="11"/>
      <c r="S92" s="14"/>
      <c r="T92" s="34"/>
      <c r="U92" s="32"/>
      <c r="V92" s="32"/>
      <c r="W92" s="32"/>
      <c r="Y92" s="6"/>
    </row>
    <row r="93" spans="3:25" ht="14.1" customHeight="1">
      <c r="C93" s="6"/>
      <c r="D93" s="13"/>
      <c r="E93" s="33"/>
      <c r="F93" s="33"/>
      <c r="G93" s="33"/>
      <c r="H93" s="33"/>
      <c r="I93" s="33"/>
      <c r="J93" s="14"/>
      <c r="K93" s="11"/>
      <c r="L93" s="11"/>
      <c r="M93" s="14"/>
      <c r="N93" s="11"/>
      <c r="P93" s="14"/>
      <c r="Q93" s="11"/>
      <c r="S93" s="14"/>
      <c r="T93" s="34"/>
      <c r="U93" s="32"/>
      <c r="V93" s="32"/>
      <c r="W93" s="32"/>
      <c r="Y93" s="6"/>
    </row>
    <row r="94" spans="3:25" ht="18" customHeight="1">
      <c r="C94" s="6" t="s">
        <v>214</v>
      </c>
      <c r="I94" s="10"/>
      <c r="X94" s="3" t="s">
        <v>214</v>
      </c>
      <c r="Y94" s="6" t="s">
        <v>214</v>
      </c>
    </row>
    <row r="95" spans="3:25" ht="20.100000000000001" customHeight="1">
      <c r="C95" s="6" t="s">
        <v>214</v>
      </c>
      <c r="D95" s="6"/>
      <c r="E95" s="6"/>
      <c r="F95" s="6"/>
      <c r="G95" s="6"/>
      <c r="H95" s="125" t="str">
        <f>+Home!$H$27</f>
        <v>Have a question?  Please email IIBT@inverra.com with your detailed information and we will respond shortly</v>
      </c>
      <c r="I95" s="125"/>
      <c r="J95" s="125"/>
      <c r="K95" s="125"/>
      <c r="L95" s="125"/>
      <c r="M95" s="125"/>
      <c r="N95" s="125"/>
      <c r="O95" s="125"/>
      <c r="P95" s="125"/>
      <c r="Q95" s="125"/>
      <c r="R95" s="125"/>
      <c r="S95" s="125"/>
      <c r="T95" s="125"/>
      <c r="U95" s="6"/>
      <c r="V95" s="6"/>
      <c r="W95" s="6"/>
      <c r="X95" s="6"/>
      <c r="Y95" s="6" t="s">
        <v>214</v>
      </c>
    </row>
    <row r="96" spans="3:25" ht="15.75" customHeight="1">
      <c r="I96" s="10"/>
    </row>
    <row r="97"/>
  </sheetData>
  <mergeCells count="3">
    <mergeCell ref="I55:J55"/>
    <mergeCell ref="H56:J57"/>
    <mergeCell ref="H95:T95"/>
  </mergeCells>
  <hyperlinks>
    <hyperlink ref="H95" r:id="rId1" display="mailto:IIBT@inverra.com?subject=INNERGY%20Industry%20Benchmarking%20Tool" xr:uid="{0AECC7A4-E69D-404E-B3B2-701A5F015D32}"/>
  </hyperlinks>
  <pageMargins left="0.25" right="0.25" top="0.75" bottom="0.75" header="0.3" footer="0.3"/>
  <pageSetup scale="66"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3DB0-6100-4E95-B825-771CC355C68C}">
  <sheetPr codeName="Sheet2">
    <pageSetUpPr autoPageBreaks="0" fitToPage="1"/>
  </sheetPr>
  <dimension ref="A1:Z66"/>
  <sheetViews>
    <sheetView showGridLines="0" showRowColHeaders="0" zoomScaleNormal="100" workbookViewId="0"/>
  </sheetViews>
  <sheetFormatPr defaultColWidth="0" defaultRowHeight="15.4" zeroHeight="1"/>
  <cols>
    <col min="1" max="1" width="2.7109375" style="3" customWidth="1"/>
    <col min="2" max="2" width="3.7109375" style="3" customWidth="1"/>
    <col min="3" max="3" width="1.42578125" style="3" customWidth="1"/>
    <col min="4" max="10" width="9.140625" style="3" customWidth="1"/>
    <col min="11" max="11" width="5.140625" style="3" customWidth="1"/>
    <col min="12" max="12" width="13.140625" style="3" customWidth="1"/>
    <col min="13" max="24" width="9.140625" style="3" customWidth="1"/>
    <col min="25" max="25" width="1.42578125" style="3" customWidth="1"/>
    <col min="26" max="26" width="6.7109375" style="3" customWidth="1"/>
    <col min="27" max="16384" width="9.140625" style="3" hidden="1"/>
  </cols>
  <sheetData>
    <row r="1" spans="3:25" ht="9.9499999999999993" customHeight="1"/>
    <row r="2" spans="3:25" ht="20.100000000000001" customHeight="1">
      <c r="Y2" s="5" t="str">
        <f>+Input!$C$2</f>
        <v>Version 2026.4.21</v>
      </c>
    </row>
    <row r="3" spans="3:25" ht="15.75" customHeight="1">
      <c r="C3" s="2" t="s">
        <v>214</v>
      </c>
      <c r="D3" s="2"/>
      <c r="E3" s="2"/>
      <c r="F3" s="2"/>
      <c r="G3" s="2"/>
      <c r="H3" s="2"/>
      <c r="I3" s="2"/>
      <c r="J3" s="2"/>
      <c r="K3" s="2"/>
      <c r="L3" s="2"/>
      <c r="M3" s="2"/>
      <c r="N3" s="2"/>
      <c r="O3" s="2"/>
      <c r="P3" s="2"/>
      <c r="Q3" s="2"/>
      <c r="R3" s="2"/>
      <c r="S3" s="2"/>
      <c r="T3" s="2"/>
      <c r="U3" s="2"/>
      <c r="V3" s="2"/>
      <c r="W3" s="4"/>
      <c r="X3" s="4"/>
      <c r="Y3" s="4" t="s">
        <v>214</v>
      </c>
    </row>
    <row r="4" spans="3:25" ht="25.7">
      <c r="C4" s="2" t="s">
        <v>214</v>
      </c>
      <c r="D4" s="2"/>
      <c r="E4" s="2"/>
      <c r="F4" s="2"/>
      <c r="G4" s="8"/>
      <c r="H4" s="7"/>
      <c r="I4" s="2"/>
      <c r="J4" s="2"/>
      <c r="K4" s="2"/>
      <c r="L4" s="2"/>
      <c r="M4" s="2"/>
      <c r="N4" s="101" t="str">
        <f>+Home!$N$4</f>
        <v>2026 INNERGY Industry Benchmarking Tool (IIBT)</v>
      </c>
      <c r="O4" s="2"/>
      <c r="P4" s="2"/>
      <c r="Q4" s="2"/>
      <c r="R4" s="2"/>
      <c r="S4" s="2"/>
      <c r="T4" s="2"/>
      <c r="U4" s="2"/>
      <c r="V4" s="2"/>
      <c r="W4" s="4"/>
      <c r="X4" s="4"/>
      <c r="Y4" s="4" t="s">
        <v>214</v>
      </c>
    </row>
    <row r="5" spans="3:25" ht="15.75" customHeight="1">
      <c r="C5" s="2" t="s">
        <v>214</v>
      </c>
      <c r="D5" s="2"/>
      <c r="E5" s="2"/>
      <c r="F5" s="2"/>
      <c r="G5" s="2"/>
      <c r="H5" s="2"/>
      <c r="I5" s="2"/>
      <c r="J5" s="2"/>
      <c r="K5" s="2"/>
      <c r="L5" s="2"/>
      <c r="M5" s="2"/>
      <c r="N5" s="2"/>
      <c r="O5" s="2"/>
      <c r="P5" s="2"/>
      <c r="Q5" s="2"/>
      <c r="R5" s="2"/>
      <c r="S5" s="2"/>
      <c r="T5" s="2"/>
      <c r="U5" s="2"/>
      <c r="V5" s="2"/>
      <c r="W5" s="4"/>
      <c r="X5" s="4"/>
      <c r="Y5" s="4" t="s">
        <v>214</v>
      </c>
    </row>
    <row r="6" spans="3:25" ht="2.1" customHeight="1"/>
    <row r="7" spans="3:25" ht="18" customHeight="1">
      <c r="C7" s="6" t="s">
        <v>214</v>
      </c>
      <c r="Y7" s="6" t="s">
        <v>214</v>
      </c>
    </row>
    <row r="8" spans="3:25" ht="18" customHeight="1">
      <c r="C8" s="6"/>
      <c r="Y8" s="6"/>
    </row>
    <row r="9" spans="3:25" ht="2.1" customHeight="1">
      <c r="C9" s="6" t="s">
        <v>214</v>
      </c>
      <c r="D9" s="6" t="s">
        <v>214</v>
      </c>
      <c r="E9" s="6" t="s">
        <v>214</v>
      </c>
      <c r="F9" s="6" t="s">
        <v>214</v>
      </c>
      <c r="G9" s="6" t="s">
        <v>214</v>
      </c>
      <c r="H9" s="6" t="s">
        <v>214</v>
      </c>
      <c r="I9" s="6" t="s">
        <v>214</v>
      </c>
      <c r="J9" s="6" t="s">
        <v>214</v>
      </c>
      <c r="K9" s="6" t="s">
        <v>214</v>
      </c>
      <c r="L9" s="6" t="s">
        <v>214</v>
      </c>
      <c r="M9" s="6" t="s">
        <v>214</v>
      </c>
      <c r="N9" s="6" t="s">
        <v>214</v>
      </c>
      <c r="O9" s="6" t="s">
        <v>214</v>
      </c>
      <c r="P9" s="6" t="s">
        <v>214</v>
      </c>
      <c r="Q9" s="6" t="s">
        <v>214</v>
      </c>
      <c r="R9" s="6" t="s">
        <v>214</v>
      </c>
      <c r="S9" s="6" t="s">
        <v>214</v>
      </c>
      <c r="T9" s="6" t="s">
        <v>214</v>
      </c>
      <c r="U9" s="6" t="s">
        <v>214</v>
      </c>
      <c r="V9" s="6" t="s">
        <v>214</v>
      </c>
      <c r="W9" s="6" t="s">
        <v>214</v>
      </c>
      <c r="X9" s="6" t="s">
        <v>214</v>
      </c>
      <c r="Y9" s="6" t="s">
        <v>214</v>
      </c>
    </row>
    <row r="10" spans="3:25" ht="15.75" customHeight="1">
      <c r="C10" s="6" t="s">
        <v>214</v>
      </c>
      <c r="Y10" s="6" t="s">
        <v>214</v>
      </c>
    </row>
    <row r="11" spans="3:25" ht="15.75" customHeight="1">
      <c r="C11" s="6"/>
      <c r="D11" s="85" t="s">
        <v>403</v>
      </c>
      <c r="E11" s="19"/>
      <c r="F11" s="19"/>
      <c r="G11" s="19"/>
      <c r="H11" s="19"/>
      <c r="I11" s="19"/>
      <c r="J11" s="19"/>
      <c r="K11" s="19"/>
      <c r="L11" s="19"/>
      <c r="M11" s="19"/>
      <c r="N11" s="19"/>
      <c r="O11" s="19"/>
      <c r="P11" s="19"/>
      <c r="Q11" s="19"/>
      <c r="R11" s="19"/>
      <c r="S11" s="19"/>
      <c r="T11" s="19"/>
      <c r="U11" s="19"/>
      <c r="V11" s="19"/>
      <c r="W11" s="19"/>
      <c r="X11" s="19"/>
      <c r="Y11" s="6"/>
    </row>
    <row r="12" spans="3:25" ht="15.75" customHeight="1">
      <c r="C12" s="6" t="s">
        <v>214</v>
      </c>
      <c r="D12" s="19"/>
      <c r="E12" s="19"/>
      <c r="F12" s="19"/>
      <c r="G12" s="19"/>
      <c r="H12" s="19"/>
      <c r="I12" s="19"/>
      <c r="J12" s="19"/>
      <c r="K12" s="19"/>
      <c r="L12" s="19"/>
      <c r="M12" s="19"/>
      <c r="N12" s="19"/>
      <c r="O12" s="19"/>
      <c r="P12" s="19"/>
      <c r="Q12" s="19"/>
      <c r="R12" s="19"/>
      <c r="S12" s="19"/>
      <c r="T12" s="19"/>
      <c r="U12" s="19"/>
      <c r="V12" s="19"/>
      <c r="W12" s="19"/>
      <c r="X12" s="19"/>
      <c r="Y12" s="6" t="s">
        <v>214</v>
      </c>
    </row>
    <row r="13" spans="3:25" ht="15.75" customHeight="1">
      <c r="C13" s="6"/>
      <c r="D13" s="53">
        <v>1</v>
      </c>
      <c r="E13" s="19" t="s">
        <v>404</v>
      </c>
      <c r="F13" s="19"/>
      <c r="G13" s="19"/>
      <c r="H13" s="19"/>
      <c r="I13" s="19"/>
      <c r="J13" s="19"/>
      <c r="K13" s="19"/>
      <c r="L13" s="19"/>
      <c r="M13" s="19"/>
      <c r="N13" s="18"/>
      <c r="O13" s="19"/>
      <c r="P13" s="19"/>
      <c r="Q13" s="19"/>
      <c r="R13" s="19"/>
      <c r="S13" s="19"/>
      <c r="T13" s="19"/>
      <c r="U13" s="19"/>
      <c r="V13" s="19"/>
      <c r="W13" s="19"/>
      <c r="X13" s="19" t="s">
        <v>214</v>
      </c>
      <c r="Y13" s="6"/>
    </row>
    <row r="14" spans="3:25" ht="15.75" customHeight="1">
      <c r="C14" s="6"/>
      <c r="D14" s="19"/>
      <c r="E14" s="19"/>
      <c r="F14" s="19"/>
      <c r="G14" s="19"/>
      <c r="H14" s="20"/>
      <c r="I14" s="19"/>
      <c r="J14" s="19"/>
      <c r="K14" s="19"/>
      <c r="L14" s="19"/>
      <c r="M14" s="19"/>
      <c r="N14" s="18"/>
      <c r="O14" s="19"/>
      <c r="P14" s="19"/>
      <c r="Q14" s="19"/>
      <c r="R14" s="19"/>
      <c r="S14" s="19"/>
      <c r="T14" s="19"/>
      <c r="U14" s="19"/>
      <c r="V14" s="19"/>
      <c r="W14" s="19"/>
      <c r="X14" s="19" t="s">
        <v>214</v>
      </c>
      <c r="Y14" s="6"/>
    </row>
    <row r="15" spans="3:25" ht="15.75" customHeight="1">
      <c r="C15" s="6"/>
      <c r="D15" s="19"/>
      <c r="E15" s="19"/>
      <c r="F15" s="19"/>
      <c r="G15" s="19"/>
      <c r="H15" s="20"/>
      <c r="I15" s="19"/>
      <c r="J15" s="67"/>
      <c r="K15" s="19"/>
      <c r="L15" s="19"/>
      <c r="M15" s="19"/>
      <c r="O15" s="19"/>
      <c r="P15" s="19"/>
      <c r="Q15" s="19"/>
      <c r="R15" s="19"/>
      <c r="S15" s="19"/>
      <c r="T15" s="19"/>
      <c r="U15" s="19"/>
      <c r="V15" s="19"/>
      <c r="W15" s="19"/>
      <c r="X15" s="19"/>
      <c r="Y15" s="6"/>
    </row>
    <row r="16" spans="3:25" ht="15.75" customHeight="1">
      <c r="C16" s="6"/>
      <c r="D16" s="19"/>
      <c r="E16" s="19"/>
      <c r="F16" s="19"/>
      <c r="G16" s="19"/>
      <c r="H16" s="20"/>
      <c r="I16" s="19"/>
      <c r="J16" s="67"/>
      <c r="K16" s="19"/>
      <c r="L16" s="19"/>
      <c r="M16" s="19"/>
      <c r="N16" s="52" t="s">
        <v>258</v>
      </c>
      <c r="O16" s="52"/>
      <c r="P16" s="52"/>
      <c r="Q16" s="52"/>
      <c r="R16" s="52"/>
      <c r="S16" s="52"/>
      <c r="T16" s="52"/>
      <c r="U16" s="52"/>
      <c r="V16" s="52"/>
      <c r="W16" s="52"/>
      <c r="X16" s="19" t="s">
        <v>214</v>
      </c>
      <c r="Y16" s="6"/>
    </row>
    <row r="17" spans="1:25" ht="15.75" customHeight="1">
      <c r="C17" s="6"/>
      <c r="D17" s="19"/>
      <c r="E17" s="19"/>
      <c r="F17" s="19"/>
      <c r="G17" s="19"/>
      <c r="H17" s="20"/>
      <c r="I17" s="19"/>
      <c r="J17" s="67"/>
      <c r="K17" s="19"/>
      <c r="L17" s="19"/>
      <c r="M17" s="19"/>
      <c r="N17" s="18"/>
      <c r="O17" s="19"/>
      <c r="P17" s="19"/>
      <c r="Q17" s="19"/>
      <c r="R17" s="19"/>
      <c r="S17" s="19"/>
      <c r="T17" s="19"/>
      <c r="U17" s="19"/>
      <c r="V17" s="19"/>
      <c r="W17" s="19"/>
      <c r="X17" s="19"/>
      <c r="Y17" s="6"/>
    </row>
    <row r="18" spans="1:25" ht="20.100000000000001" customHeight="1">
      <c r="C18" s="6"/>
      <c r="D18" s="19"/>
      <c r="E18" s="69" t="s">
        <v>379</v>
      </c>
      <c r="F18" s="69"/>
      <c r="G18" s="22"/>
      <c r="H18" s="22"/>
      <c r="I18" s="22"/>
      <c r="J18" s="94">
        <v>0</v>
      </c>
      <c r="K18" s="22"/>
      <c r="L18" s="95">
        <v>0</v>
      </c>
      <c r="M18" s="22"/>
      <c r="N18" s="96" t="s">
        <v>405</v>
      </c>
      <c r="O18" s="22"/>
      <c r="P18" s="19"/>
      <c r="Q18" s="19"/>
      <c r="R18" s="19"/>
      <c r="S18" s="19"/>
      <c r="T18" s="19"/>
      <c r="U18" s="19"/>
      <c r="V18" s="19"/>
      <c r="W18" s="19"/>
      <c r="X18" s="19" t="s">
        <v>214</v>
      </c>
      <c r="Y18" s="6"/>
    </row>
    <row r="19" spans="1:25" ht="20.100000000000001" customHeight="1">
      <c r="C19" s="6"/>
      <c r="D19" s="19"/>
      <c r="E19" s="69" t="s">
        <v>387</v>
      </c>
      <c r="F19" s="69"/>
      <c r="G19" s="22"/>
      <c r="H19" s="22"/>
      <c r="I19" s="22"/>
      <c r="J19" s="94">
        <v>0</v>
      </c>
      <c r="K19" s="22"/>
      <c r="L19" s="95">
        <v>0</v>
      </c>
      <c r="M19" s="22"/>
      <c r="N19" s="97" t="s">
        <v>406</v>
      </c>
      <c r="O19" s="22"/>
      <c r="P19" s="19"/>
      <c r="Q19" s="19"/>
      <c r="R19" s="19"/>
      <c r="S19" s="19"/>
      <c r="T19" s="19"/>
      <c r="U19" s="19"/>
      <c r="V19" s="19"/>
      <c r="W19" s="19"/>
      <c r="X19" s="19" t="s">
        <v>214</v>
      </c>
      <c r="Y19" s="6"/>
    </row>
    <row r="20" spans="1:25" ht="20.100000000000001" customHeight="1">
      <c r="C20" s="6"/>
      <c r="D20" s="19"/>
      <c r="E20" s="69" t="s">
        <v>388</v>
      </c>
      <c r="F20" s="69"/>
      <c r="G20" s="22"/>
      <c r="H20" s="22"/>
      <c r="I20" s="22"/>
      <c r="J20" s="94">
        <v>0</v>
      </c>
      <c r="K20" s="22"/>
      <c r="L20" s="95">
        <v>0</v>
      </c>
      <c r="M20" s="22"/>
      <c r="N20" s="97" t="s">
        <v>407</v>
      </c>
      <c r="O20" s="22"/>
      <c r="P20" s="19"/>
      <c r="Q20" s="19"/>
      <c r="R20" s="19"/>
      <c r="S20" s="19"/>
      <c r="T20" s="19"/>
      <c r="U20" s="19"/>
      <c r="V20" s="19"/>
      <c r="W20" s="19"/>
      <c r="X20" s="19" t="s">
        <v>214</v>
      </c>
      <c r="Y20" s="6"/>
    </row>
    <row r="21" spans="1:25" ht="20.100000000000001" customHeight="1">
      <c r="C21" s="6"/>
      <c r="D21" s="19"/>
      <c r="E21" s="69" t="s">
        <v>394</v>
      </c>
      <c r="F21" s="69"/>
      <c r="G21" s="22"/>
      <c r="H21" s="22"/>
      <c r="I21" s="22"/>
      <c r="J21" s="94">
        <v>0</v>
      </c>
      <c r="K21" s="22"/>
      <c r="L21" s="95">
        <v>0</v>
      </c>
      <c r="M21" s="22"/>
      <c r="N21" s="97" t="s">
        <v>408</v>
      </c>
      <c r="O21" s="22"/>
      <c r="P21" s="19"/>
      <c r="Q21" s="19"/>
      <c r="R21" s="19"/>
      <c r="S21" s="19"/>
      <c r="T21" s="19"/>
      <c r="U21" s="19"/>
      <c r="V21" s="19"/>
      <c r="W21" s="19"/>
      <c r="X21" s="19" t="s">
        <v>214</v>
      </c>
      <c r="Y21" s="6"/>
    </row>
    <row r="22" spans="1:25" ht="20.100000000000001" customHeight="1">
      <c r="C22" s="6"/>
      <c r="D22" s="19"/>
      <c r="E22" s="69" t="s">
        <v>409</v>
      </c>
      <c r="F22" s="69"/>
      <c r="G22" s="22"/>
      <c r="H22" s="22"/>
      <c r="I22" s="22"/>
      <c r="J22" s="94">
        <v>0</v>
      </c>
      <c r="K22" s="22"/>
      <c r="L22" s="95">
        <v>0</v>
      </c>
      <c r="M22" s="22"/>
      <c r="N22" s="97" t="s">
        <v>410</v>
      </c>
      <c r="O22" s="22"/>
      <c r="P22" s="19"/>
      <c r="Q22" s="19"/>
      <c r="R22" s="19"/>
      <c r="S22" s="19"/>
      <c r="T22" s="19"/>
      <c r="U22" s="19"/>
      <c r="V22" s="19"/>
      <c r="W22" s="19"/>
      <c r="X22" s="19" t="s">
        <v>214</v>
      </c>
      <c r="Y22" s="6"/>
    </row>
    <row r="23" spans="1:25" ht="20.100000000000001" customHeight="1">
      <c r="C23" s="6"/>
      <c r="D23" s="19"/>
      <c r="E23" s="69" t="s">
        <v>411</v>
      </c>
      <c r="F23" s="69"/>
      <c r="G23" s="22"/>
      <c r="H23" s="22"/>
      <c r="I23" s="22"/>
      <c r="J23" s="94">
        <v>0</v>
      </c>
      <c r="K23" s="22"/>
      <c r="L23" s="95">
        <v>0</v>
      </c>
      <c r="M23" s="22"/>
      <c r="N23" s="97" t="s">
        <v>412</v>
      </c>
      <c r="O23" s="22"/>
      <c r="P23" s="19"/>
      <c r="Q23" s="19"/>
      <c r="R23" s="19"/>
      <c r="S23" s="19"/>
      <c r="T23" s="19"/>
      <c r="U23" s="19"/>
      <c r="V23" s="19"/>
      <c r="W23" s="19"/>
      <c r="X23" s="19" t="s">
        <v>214</v>
      </c>
      <c r="Y23" s="6"/>
    </row>
    <row r="24" spans="1:25" ht="20.100000000000001" customHeight="1">
      <c r="C24" s="6"/>
      <c r="D24" s="19"/>
      <c r="E24" s="69" t="s">
        <v>397</v>
      </c>
      <c r="F24" s="69"/>
      <c r="G24" s="22"/>
      <c r="H24" s="22"/>
      <c r="I24" s="22"/>
      <c r="J24" s="94">
        <v>0</v>
      </c>
      <c r="K24" s="22"/>
      <c r="L24" s="95">
        <v>0</v>
      </c>
      <c r="M24" s="22"/>
      <c r="N24" s="97" t="s">
        <v>413</v>
      </c>
      <c r="O24" s="22"/>
      <c r="P24" s="19"/>
      <c r="Q24" s="19"/>
      <c r="R24" s="19"/>
      <c r="S24" s="19"/>
      <c r="T24" s="19"/>
      <c r="U24" s="19"/>
      <c r="V24" s="19"/>
      <c r="W24" s="19"/>
      <c r="X24" s="19" t="s">
        <v>214</v>
      </c>
      <c r="Y24" s="6"/>
    </row>
    <row r="25" spans="1:25" ht="20.100000000000001" customHeight="1">
      <c r="C25" s="6"/>
      <c r="D25" s="19"/>
      <c r="E25" s="69" t="s">
        <v>399</v>
      </c>
      <c r="F25" s="69"/>
      <c r="G25" s="22"/>
      <c r="H25" s="22"/>
      <c r="I25" s="22"/>
      <c r="J25" s="94">
        <v>0</v>
      </c>
      <c r="K25" s="22"/>
      <c r="L25" s="95">
        <v>0</v>
      </c>
      <c r="M25" s="22"/>
      <c r="N25" s="97" t="s">
        <v>414</v>
      </c>
      <c r="O25" s="22"/>
      <c r="P25" s="19"/>
      <c r="Q25" s="19"/>
      <c r="R25" s="19"/>
      <c r="S25" s="19"/>
      <c r="T25" s="19"/>
      <c r="U25" s="19"/>
      <c r="V25" s="19"/>
      <c r="W25" s="19"/>
      <c r="X25" s="19" t="s">
        <v>214</v>
      </c>
      <c r="Y25" s="6"/>
    </row>
    <row r="26" spans="1:25" ht="20.100000000000001" customHeight="1">
      <c r="C26" s="6"/>
      <c r="D26" s="19"/>
      <c r="E26" s="69" t="s">
        <v>402</v>
      </c>
      <c r="F26" s="69"/>
      <c r="G26" s="22"/>
      <c r="H26" s="22"/>
      <c r="I26" s="22"/>
      <c r="J26" s="94">
        <v>0</v>
      </c>
      <c r="K26" s="22"/>
      <c r="L26" s="95">
        <v>0</v>
      </c>
      <c r="M26" s="22"/>
      <c r="N26" s="97" t="s">
        <v>415</v>
      </c>
      <c r="O26" s="22"/>
      <c r="P26" s="19"/>
      <c r="Q26" s="19"/>
      <c r="R26" s="19"/>
      <c r="S26" s="19"/>
      <c r="T26" s="19"/>
      <c r="U26" s="19"/>
      <c r="V26" s="19"/>
      <c r="W26" s="19"/>
      <c r="X26" s="19" t="s">
        <v>214</v>
      </c>
      <c r="Y26" s="6"/>
    </row>
    <row r="27" spans="1:25" ht="20.100000000000001" customHeight="1">
      <c r="C27" s="6"/>
      <c r="D27" s="19"/>
      <c r="E27" s="69" t="s">
        <v>386</v>
      </c>
      <c r="F27" s="69"/>
      <c r="G27" s="22"/>
      <c r="H27" s="22"/>
      <c r="I27" s="22"/>
      <c r="J27" s="94">
        <v>0</v>
      </c>
      <c r="K27" s="22"/>
      <c r="L27" s="95">
        <v>0</v>
      </c>
      <c r="M27" s="22"/>
      <c r="N27" s="97" t="s">
        <v>416</v>
      </c>
      <c r="O27" s="22"/>
      <c r="P27" s="19"/>
      <c r="Q27" s="19"/>
      <c r="R27" s="19"/>
      <c r="S27" s="19"/>
      <c r="T27" s="19"/>
      <c r="U27" s="19"/>
      <c r="V27" s="19"/>
      <c r="W27" s="19"/>
      <c r="X27" s="19" t="s">
        <v>214</v>
      </c>
      <c r="Y27" s="6"/>
    </row>
    <row r="28" spans="1:25" ht="20.100000000000001" customHeight="1">
      <c r="C28" s="6"/>
      <c r="D28" s="19"/>
      <c r="E28" s="113" t="s">
        <v>417</v>
      </c>
      <c r="F28" s="19"/>
      <c r="G28" s="19"/>
      <c r="H28" s="20"/>
      <c r="I28" s="19"/>
      <c r="J28" s="19"/>
      <c r="K28" s="19"/>
      <c r="L28" s="19"/>
      <c r="M28" s="19"/>
      <c r="N28" s="18"/>
      <c r="O28" s="19"/>
      <c r="P28" s="19"/>
      <c r="Q28" s="19"/>
      <c r="R28" s="19"/>
      <c r="S28" s="19"/>
      <c r="T28" s="19"/>
      <c r="U28" s="19"/>
      <c r="V28" s="19"/>
      <c r="W28" s="19"/>
      <c r="X28" s="19" t="s">
        <v>214</v>
      </c>
      <c r="Y28" s="6"/>
    </row>
    <row r="29" spans="1:25" ht="20.100000000000001" customHeight="1">
      <c r="C29" s="6"/>
      <c r="D29" s="19"/>
      <c r="E29" s="112"/>
      <c r="F29" s="19"/>
      <c r="G29" s="19"/>
      <c r="H29" s="20"/>
      <c r="I29" s="19"/>
      <c r="J29" s="19"/>
      <c r="K29" s="19"/>
      <c r="L29" s="19"/>
      <c r="M29" s="19"/>
      <c r="N29" s="18"/>
      <c r="O29" s="19"/>
      <c r="P29" s="19"/>
      <c r="Q29" s="19"/>
      <c r="R29" s="19"/>
      <c r="S29" s="19"/>
      <c r="T29" s="19"/>
      <c r="U29" s="19"/>
      <c r="V29" s="19"/>
      <c r="W29" s="19"/>
      <c r="X29" s="19"/>
      <c r="Y29" s="6"/>
    </row>
    <row r="30" spans="1:25" ht="20.100000000000001" customHeight="1">
      <c r="A30" s="11"/>
      <c r="B30" s="11"/>
      <c r="C30" s="68"/>
      <c r="D30" s="47">
        <v>2</v>
      </c>
      <c r="E30" s="22" t="s">
        <v>418</v>
      </c>
      <c r="F30" s="22"/>
      <c r="G30" s="22"/>
      <c r="H30" s="24"/>
      <c r="I30" s="22"/>
      <c r="J30" s="22"/>
      <c r="K30" s="22"/>
      <c r="L30" s="148" t="s">
        <v>419</v>
      </c>
      <c r="M30" s="148"/>
      <c r="N30" s="148"/>
      <c r="O30" s="148"/>
      <c r="P30" s="148"/>
      <c r="Q30" s="148"/>
      <c r="R30" s="148"/>
      <c r="S30" s="22"/>
      <c r="T30" s="22"/>
      <c r="U30" s="22"/>
      <c r="V30" s="19"/>
      <c r="W30" s="19"/>
      <c r="X30" s="19"/>
      <c r="Y30" s="6"/>
    </row>
    <row r="31" spans="1:25" ht="20.100000000000001" customHeight="1">
      <c r="A31" s="11"/>
      <c r="B31" s="11"/>
      <c r="C31" s="68"/>
      <c r="D31" s="22"/>
      <c r="E31" s="22"/>
      <c r="F31" s="22"/>
      <c r="G31" s="22"/>
      <c r="H31" s="24"/>
      <c r="I31" s="22"/>
      <c r="J31" s="22"/>
      <c r="K31" s="22"/>
      <c r="L31" s="22"/>
      <c r="M31" s="22"/>
      <c r="N31" s="47"/>
      <c r="O31" s="22"/>
      <c r="P31" s="22"/>
      <c r="Q31" s="22"/>
      <c r="R31" s="22"/>
      <c r="S31" s="22"/>
      <c r="T31" s="22"/>
      <c r="U31" s="22"/>
      <c r="V31" s="19"/>
      <c r="W31" s="19"/>
      <c r="X31" s="19" t="s">
        <v>214</v>
      </c>
      <c r="Y31" s="6"/>
    </row>
    <row r="32" spans="1:25" ht="20.100000000000001" customHeight="1">
      <c r="A32" s="11"/>
      <c r="B32" s="11"/>
      <c r="C32" s="68"/>
      <c r="D32" s="47">
        <v>3</v>
      </c>
      <c r="E32" s="22" t="s">
        <v>420</v>
      </c>
      <c r="F32" s="22"/>
      <c r="G32" s="22"/>
      <c r="I32" s="22"/>
      <c r="J32" s="22"/>
      <c r="K32" s="22"/>
      <c r="M32" s="22"/>
      <c r="N32" s="148" t="s">
        <v>421</v>
      </c>
      <c r="O32" s="148"/>
      <c r="P32" s="148"/>
      <c r="Q32" s="148"/>
      <c r="R32" s="148"/>
      <c r="S32" s="148"/>
      <c r="T32" s="148"/>
      <c r="U32" s="148"/>
      <c r="V32" s="148"/>
      <c r="W32" s="148"/>
      <c r="X32" s="19" t="s">
        <v>214</v>
      </c>
      <c r="Y32" s="6"/>
    </row>
    <row r="33" spans="1:25" ht="20.100000000000001" customHeight="1">
      <c r="A33" s="11"/>
      <c r="B33" s="11"/>
      <c r="C33" s="68"/>
      <c r="D33" s="22"/>
      <c r="E33" s="22"/>
      <c r="F33" s="22"/>
      <c r="G33" s="22"/>
      <c r="H33" s="24"/>
      <c r="I33" s="22"/>
      <c r="J33" s="22"/>
      <c r="K33" s="22"/>
      <c r="L33" s="22"/>
      <c r="M33" s="22"/>
      <c r="N33" s="47"/>
      <c r="O33" s="22"/>
      <c r="P33" s="22"/>
      <c r="Q33" s="22"/>
      <c r="R33" s="22"/>
      <c r="S33" s="22"/>
      <c r="T33" s="22"/>
      <c r="U33" s="22"/>
      <c r="V33" s="19"/>
      <c r="W33" s="19"/>
      <c r="X33" s="19" t="s">
        <v>214</v>
      </c>
      <c r="Y33" s="6"/>
    </row>
    <row r="34" spans="1:25" ht="20.100000000000001" customHeight="1">
      <c r="A34" s="11"/>
      <c r="B34" s="11"/>
      <c r="C34" s="68"/>
      <c r="D34" s="47">
        <v>4</v>
      </c>
      <c r="E34" s="22" t="s">
        <v>422</v>
      </c>
      <c r="F34" s="22"/>
      <c r="G34" s="22"/>
      <c r="I34" s="22"/>
      <c r="J34" s="22"/>
      <c r="K34" s="151">
        <v>0</v>
      </c>
      <c r="L34" s="152"/>
      <c r="M34" s="22"/>
      <c r="O34" s="22"/>
      <c r="P34" s="22"/>
      <c r="Q34" s="22"/>
      <c r="R34" s="22"/>
      <c r="S34" s="22"/>
      <c r="T34" s="22"/>
      <c r="U34" s="22"/>
      <c r="V34" s="19"/>
      <c r="W34" s="19"/>
      <c r="X34" s="19" t="s">
        <v>214</v>
      </c>
      <c r="Y34" s="6"/>
    </row>
    <row r="35" spans="1:25" ht="15.75" customHeight="1">
      <c r="A35" s="11"/>
      <c r="B35" s="11"/>
      <c r="C35" s="68"/>
      <c r="D35" s="22"/>
      <c r="E35" s="22"/>
      <c r="F35" s="22"/>
      <c r="G35" s="22"/>
      <c r="H35" s="22"/>
      <c r="I35" s="22"/>
      <c r="J35" s="22"/>
      <c r="K35" s="22"/>
      <c r="L35" s="22"/>
      <c r="M35" s="22"/>
      <c r="N35" s="47"/>
      <c r="O35" s="22"/>
      <c r="P35" s="22"/>
      <c r="Q35" s="22"/>
      <c r="R35" s="22"/>
      <c r="S35" s="22"/>
      <c r="T35" s="22"/>
      <c r="U35" s="22"/>
      <c r="V35" s="19"/>
      <c r="W35" s="19"/>
      <c r="X35" s="19" t="s">
        <v>214</v>
      </c>
      <c r="Y35" s="6"/>
    </row>
    <row r="36" spans="1:25" ht="15.75" customHeight="1">
      <c r="C36" s="6"/>
      <c r="N36" s="1"/>
      <c r="X36" s="19" t="s">
        <v>214</v>
      </c>
      <c r="Y36" s="6"/>
    </row>
    <row r="37" spans="1:25" ht="15.75" customHeight="1">
      <c r="C37" s="6" t="s">
        <v>214</v>
      </c>
      <c r="E37" s="70" t="s">
        <v>423</v>
      </c>
      <c r="N37" s="9"/>
      <c r="X37" s="19" t="s">
        <v>214</v>
      </c>
      <c r="Y37" s="6" t="s">
        <v>214</v>
      </c>
    </row>
    <row r="38" spans="1:25" ht="15.75" customHeight="1">
      <c r="C38" s="6"/>
      <c r="E38" s="70"/>
      <c r="N38" s="9"/>
      <c r="X38" s="19"/>
      <c r="Y38" s="6"/>
    </row>
    <row r="39" spans="1:25" ht="20.100000000000001" customHeight="1">
      <c r="C39" s="6" t="s">
        <v>214</v>
      </c>
      <c r="D39" s="47">
        <v>5</v>
      </c>
      <c r="E39" s="22" t="s">
        <v>424</v>
      </c>
      <c r="F39" s="22"/>
      <c r="G39" s="22"/>
      <c r="H39" s="22"/>
      <c r="I39" s="22"/>
      <c r="J39" s="22"/>
      <c r="K39" s="148" t="s">
        <v>425</v>
      </c>
      <c r="L39" s="148"/>
      <c r="M39" s="148"/>
      <c r="N39" s="148"/>
      <c r="O39" s="148"/>
      <c r="P39" s="148"/>
      <c r="Q39" s="148"/>
      <c r="R39" s="148"/>
      <c r="S39" s="148"/>
      <c r="T39" s="148"/>
      <c r="U39" s="148"/>
      <c r="V39" s="148"/>
      <c r="W39" s="148"/>
      <c r="X39" s="22" t="s">
        <v>214</v>
      </c>
      <c r="Y39" s="6" t="s">
        <v>214</v>
      </c>
    </row>
    <row r="40" spans="1:25" ht="15.75" customHeight="1">
      <c r="C40" s="6"/>
      <c r="E40" s="22"/>
      <c r="F40" s="22"/>
      <c r="G40" s="22"/>
      <c r="H40" s="22"/>
      <c r="I40" s="22"/>
      <c r="J40" s="22"/>
      <c r="K40" s="22"/>
      <c r="L40" s="22"/>
      <c r="M40" s="22"/>
      <c r="N40" s="22"/>
      <c r="O40" s="22"/>
      <c r="P40" s="22"/>
      <c r="Q40" s="22"/>
      <c r="R40" s="22"/>
      <c r="S40" s="22"/>
      <c r="T40" s="22"/>
      <c r="U40" s="22"/>
      <c r="V40" s="22"/>
      <c r="W40" s="22"/>
      <c r="X40" s="22"/>
      <c r="Y40" s="6"/>
    </row>
    <row r="41" spans="1:25" ht="20.100000000000001" customHeight="1">
      <c r="C41" s="6" t="s">
        <v>214</v>
      </c>
      <c r="D41" s="47">
        <v>6</v>
      </c>
      <c r="E41" s="22" t="s">
        <v>426</v>
      </c>
      <c r="F41" s="22"/>
      <c r="G41" s="22"/>
      <c r="H41" s="22"/>
      <c r="I41" s="22"/>
      <c r="J41" s="22"/>
      <c r="K41" s="22"/>
      <c r="L41" s="22"/>
      <c r="M41" s="149">
        <v>0</v>
      </c>
      <c r="N41" s="150"/>
      <c r="O41" s="22"/>
      <c r="P41" s="22"/>
      <c r="Q41" s="22"/>
      <c r="R41" s="22"/>
      <c r="S41" s="22"/>
      <c r="T41" s="22"/>
      <c r="U41" s="22"/>
      <c r="V41" s="22"/>
      <c r="W41" s="22"/>
      <c r="X41" s="22" t="s">
        <v>214</v>
      </c>
      <c r="Y41" s="6" t="s">
        <v>214</v>
      </c>
    </row>
    <row r="42" spans="1:25" ht="15.75" customHeight="1">
      <c r="C42" s="6" t="s">
        <v>214</v>
      </c>
      <c r="E42" s="22"/>
      <c r="F42" s="22"/>
      <c r="G42" s="22"/>
      <c r="H42" s="22"/>
      <c r="I42" s="22"/>
      <c r="J42" s="22"/>
      <c r="K42" s="22"/>
      <c r="L42" s="22"/>
      <c r="M42" s="22"/>
      <c r="N42" s="22"/>
      <c r="O42" s="22"/>
      <c r="P42" s="22"/>
      <c r="Q42" s="22"/>
      <c r="R42" s="22"/>
      <c r="S42" s="22"/>
      <c r="T42" s="22"/>
      <c r="U42" s="22"/>
      <c r="V42" s="22"/>
      <c r="W42" s="22"/>
      <c r="X42" s="22" t="s">
        <v>214</v>
      </c>
      <c r="Y42" s="6" t="s">
        <v>214</v>
      </c>
    </row>
    <row r="43" spans="1:25" ht="20.100000000000001" customHeight="1">
      <c r="C43" s="6"/>
      <c r="E43" s="104"/>
      <c r="F43" s="105"/>
      <c r="G43" s="105"/>
      <c r="H43" s="105"/>
      <c r="I43" s="105"/>
      <c r="J43" s="105"/>
      <c r="K43" s="105"/>
      <c r="L43" s="105"/>
      <c r="M43" s="105"/>
      <c r="N43" s="105"/>
      <c r="O43" s="105"/>
      <c r="P43" s="105"/>
      <c r="Q43" s="105"/>
      <c r="R43" s="105"/>
      <c r="S43" s="105"/>
      <c r="T43" s="105"/>
      <c r="U43" s="105"/>
      <c r="V43" s="105"/>
      <c r="W43" s="105"/>
      <c r="X43" s="22"/>
      <c r="Y43" s="6"/>
    </row>
    <row r="44" spans="1:25" ht="15.75" customHeight="1">
      <c r="C44" s="6"/>
      <c r="F44" s="22"/>
      <c r="G44" s="22"/>
      <c r="H44" s="22"/>
      <c r="I44" s="22"/>
      <c r="J44" s="22"/>
      <c r="K44" s="22"/>
      <c r="L44" s="22"/>
      <c r="M44" s="22"/>
      <c r="N44" s="22"/>
      <c r="O44" s="22"/>
      <c r="P44" s="22"/>
      <c r="Q44" s="22"/>
      <c r="R44" s="22"/>
      <c r="S44" s="22"/>
      <c r="T44" s="22"/>
      <c r="U44" s="22"/>
      <c r="V44" s="22"/>
      <c r="W44" s="22"/>
      <c r="X44" s="22"/>
      <c r="Y44" s="6"/>
    </row>
    <row r="45" spans="1:25" ht="21.95" customHeight="1">
      <c r="C45" s="6"/>
      <c r="F45" s="22"/>
      <c r="G45" s="22"/>
      <c r="H45" s="22"/>
      <c r="I45" s="22"/>
      <c r="J45" s="22"/>
      <c r="K45" s="22"/>
      <c r="L45" s="22"/>
      <c r="M45" s="22"/>
      <c r="N45" s="47" t="s">
        <v>427</v>
      </c>
      <c r="O45" s="22"/>
      <c r="P45" s="22"/>
      <c r="Q45" s="22"/>
      <c r="R45" s="22"/>
      <c r="S45" s="22"/>
      <c r="T45" s="22"/>
      <c r="U45" s="22"/>
      <c r="V45" s="22"/>
      <c r="W45" s="22"/>
      <c r="X45" s="22"/>
      <c r="Y45" s="6"/>
    </row>
    <row r="46" spans="1:25" ht="15" customHeight="1">
      <c r="C46" s="6"/>
      <c r="H46" s="72"/>
      <c r="L46" s="22"/>
      <c r="M46" s="22"/>
      <c r="N46" s="47"/>
      <c r="O46" s="22"/>
      <c r="P46" s="22"/>
      <c r="Q46" s="22"/>
      <c r="R46" s="22"/>
      <c r="S46" s="22"/>
      <c r="T46" s="22"/>
      <c r="U46" s="22"/>
      <c r="V46" s="22"/>
      <c r="W46" s="22"/>
      <c r="X46" s="22"/>
      <c r="Y46" s="6"/>
    </row>
    <row r="47" spans="1:25" ht="21.95" customHeight="1">
      <c r="C47" s="6" t="s">
        <v>214</v>
      </c>
      <c r="H47" s="72"/>
      <c r="N47" s="47" t="s">
        <v>428</v>
      </c>
      <c r="X47" s="19" t="s">
        <v>214</v>
      </c>
      <c r="Y47" s="6" t="s">
        <v>214</v>
      </c>
    </row>
    <row r="48" spans="1:25" ht="15.75" customHeight="1">
      <c r="C48" s="6"/>
      <c r="E48" s="103"/>
      <c r="F48" s="103"/>
      <c r="G48" s="103"/>
      <c r="H48" s="103"/>
      <c r="I48" s="103"/>
      <c r="J48" s="103"/>
      <c r="K48" s="103"/>
      <c r="N48" s="47"/>
      <c r="X48" s="19"/>
      <c r="Y48" s="6"/>
    </row>
    <row r="49" spans="3:25" ht="15.75" customHeight="1">
      <c r="C49" s="6" t="s">
        <v>214</v>
      </c>
      <c r="H49" s="72"/>
      <c r="N49" s="1"/>
      <c r="X49" s="19" t="s">
        <v>214</v>
      </c>
      <c r="Y49" s="6" t="s">
        <v>214</v>
      </c>
    </row>
    <row r="50" spans="3:25" ht="20.100000000000001" customHeight="1">
      <c r="C50" s="6" t="s">
        <v>214</v>
      </c>
      <c r="D50" s="6"/>
      <c r="E50" s="6"/>
      <c r="F50" s="6"/>
      <c r="G50" s="6"/>
      <c r="H50" s="125" t="str">
        <f>+Home!$H$27</f>
        <v>Have a question?  Please email IIBT@inverra.com with your detailed information and we will respond shortly</v>
      </c>
      <c r="I50" s="125"/>
      <c r="J50" s="125"/>
      <c r="K50" s="125"/>
      <c r="L50" s="125"/>
      <c r="M50" s="125"/>
      <c r="N50" s="125"/>
      <c r="O50" s="125"/>
      <c r="P50" s="125"/>
      <c r="Q50" s="125"/>
      <c r="R50" s="125"/>
      <c r="S50" s="125"/>
      <c r="T50" s="125"/>
      <c r="U50" s="6"/>
      <c r="V50" s="6"/>
      <c r="W50" s="6"/>
      <c r="X50" s="6"/>
      <c r="Y50" s="6" t="s">
        <v>214</v>
      </c>
    </row>
    <row r="51" spans="3:25" ht="15.75" customHeight="1"/>
    <row r="52" spans="3:25" ht="15.75" customHeight="1"/>
    <row r="53" spans="3:25" ht="15.75" hidden="1" customHeight="1"/>
    <row r="54" spans="3:25" ht="15.75" hidden="1" customHeight="1"/>
    <row r="55" spans="3:25" ht="15.75" hidden="1" customHeight="1"/>
    <row r="56" spans="3:25" ht="15.75" hidden="1" customHeight="1"/>
    <row r="57" spans="3:25" ht="15.75" hidden="1" customHeight="1"/>
    <row r="58" spans="3:25" ht="15.75" hidden="1" customHeight="1"/>
    <row r="59" spans="3:25"/>
    <row r="60" spans="3:25"/>
    <row r="61" spans="3:25"/>
    <row r="62" spans="3:25"/>
    <row r="63" spans="3:25"/>
    <row r="64" spans="3:25"/>
    <row r="65"/>
    <row r="66"/>
  </sheetData>
  <mergeCells count="6">
    <mergeCell ref="H50:T50"/>
    <mergeCell ref="K39:W39"/>
    <mergeCell ref="M41:N41"/>
    <mergeCell ref="K34:L34"/>
    <mergeCell ref="L30:R30"/>
    <mergeCell ref="N32:W32"/>
  </mergeCells>
  <hyperlinks>
    <hyperlink ref="H50" r:id="rId1" display="mailto:IIBT@inverra.com?subject=INNERGY%20Industry%20Benchmarking%20Tool" xr:uid="{10648C39-22B0-436B-8869-984B60FE297F}"/>
  </hyperlinks>
  <pageMargins left="0.25" right="0.25" top="0.75" bottom="0.75" header="0.3" footer="0.3"/>
  <pageSetup scale="66"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Quirk</dc:creator>
  <cp:keywords/>
  <dc:description/>
  <cp:lastModifiedBy/>
  <cp:revision/>
  <dcterms:created xsi:type="dcterms:W3CDTF">2024-02-12T15:10:47Z</dcterms:created>
  <dcterms:modified xsi:type="dcterms:W3CDTF">2026-04-22T22:07:28Z</dcterms:modified>
  <cp:category/>
  <cp:contentStatus/>
</cp:coreProperties>
</file>